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st\Desktop\계약\2022년도 계약\06-07 (입찰공고, 이규호 선임) 첨단동물모델평가동 전기 관급자재(통합배선)\2. 공고\"/>
    </mc:Choice>
  </mc:AlternateContent>
  <bookViews>
    <workbookView xWindow="28680" yWindow="-120" windowWidth="29040" windowHeight="15840" tabRatio="902"/>
  </bookViews>
  <sheets>
    <sheet name="표지" sheetId="185" r:id="rId1"/>
    <sheet name="원가계산서" sheetId="186" r:id="rId2"/>
    <sheet name="집계표" sheetId="17" r:id="rId3"/>
    <sheet name="내역서" sheetId="168" r:id="rId4"/>
    <sheet name="공량" sheetId="184" r:id="rId5"/>
    <sheet name="단가비교표" sheetId="16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1_0_F" localSheetId="3" hidden="1">[1]합천내역!#REF!</definedName>
    <definedName name="_2_0_F" localSheetId="3" hidden="1">[1]합천내역!#REF!</definedName>
    <definedName name="_3_0_F" hidden="1">[1]합천내역!#REF!</definedName>
    <definedName name="_4_0_F" hidden="1">[1]합천내역!#REF!</definedName>
    <definedName name="_5_0_0_F" localSheetId="3" hidden="1">#REF!</definedName>
    <definedName name="_6_0_0_F" localSheetId="3" hidden="1">#REF!</definedName>
    <definedName name="_7_0_0_F" hidden="1">#REF!</definedName>
    <definedName name="_8_0_0_F" hidden="1">#REF!</definedName>
    <definedName name="_Fill" localSheetId="3" hidden="1">#REF!</definedName>
    <definedName name="_Fill" hidden="1">#REF!</definedName>
    <definedName name="_xlnm._FilterDatabase" localSheetId="5" hidden="1">단가비교표!$A$3:$P$25</definedName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1C1" localSheetId="3" hidden="1">#REF!</definedName>
    <definedName name="A1C1" hidden="1">#REF!</definedName>
    <definedName name="Access_Button" hidden="1">"물품목_2_제품테이블_List"</definedName>
    <definedName name="Access_Button1" hidden="1">"물품목_2_제품테이블_List"</definedName>
    <definedName name="Access_Button2" hidden="1">"물품목_2_제품테이블_List"</definedName>
    <definedName name="AccessDatabase" hidden="1">"C:\My Documents\견적서.mdb"</definedName>
    <definedName name="asdfasdf" localSheetId="3" hidden="1">{#N/A,#N/A,FALSE,"CCTV"}</definedName>
    <definedName name="asdfasdf" hidden="1">{#N/A,#N/A,FALSE,"CCTV"}</definedName>
    <definedName name="ddddd" hidden="1">#REF!</definedName>
    <definedName name="FHFH" hidden="1">[2]수량산출!$A$1:$A$8561</definedName>
    <definedName name="FHFK" localSheetId="3" hidden="1">[2]수량산출!#REF!</definedName>
    <definedName name="FHFK" hidden="1">[2]수량산출!#REF!</definedName>
    <definedName name="HH" localSheetId="3" hidden="1">#REF!</definedName>
    <definedName name="HH" hidden="1">#REF!</definedName>
    <definedName name="HHH" localSheetId="3" hidden="1">#REF!</definedName>
    <definedName name="HHH" hidden="1">#REF!</definedName>
    <definedName name="HHHH" localSheetId="3" hidden="1">#REF!</definedName>
    <definedName name="HHHH" hidden="1">#REF!</definedName>
    <definedName name="HTML_CodePage" hidden="1">949</definedName>
    <definedName name="HTML_Control" localSheetId="3" hidden="1">{"'건축내역'!$A$1:$L$413"}</definedName>
    <definedName name="HTML_Control" hidden="1">{"'건축내역'!$A$1:$L$413"}</definedName>
    <definedName name="HTML_Description" hidden="1">""</definedName>
    <definedName name="HTML_Email" hidden="1">""</definedName>
    <definedName name="HTML_Header" hidden="1">"건축내역"</definedName>
    <definedName name="HTML_LastUpdate" hidden="1">"00-11-13"</definedName>
    <definedName name="HTML_LineAfter" hidden="1">FALSE</definedName>
    <definedName name="HTML_LineBefore" hidden="1">FALSE</definedName>
    <definedName name="HTML_Name" hidden="1">"HongJin Agriculture Korea"</definedName>
    <definedName name="HTML_OBDlg2" hidden="1">TRUE</definedName>
    <definedName name="HTML_OBDlg4" hidden="1">TRUE</definedName>
    <definedName name="HTML_OS" hidden="1">0</definedName>
    <definedName name="HTML_PathFile" hidden="1">"C:\001WORK\MyHTML.htm"</definedName>
    <definedName name="HTML_Title" hidden="1">"cost2010"</definedName>
    <definedName name="JJJ" hidden="1">#REF!</definedName>
    <definedName name="KKK" localSheetId="3" hidden="1">#REF!</definedName>
    <definedName name="KKK" hidden="1">#REF!</definedName>
    <definedName name="LLL" localSheetId="3" hidden="1">#REF!</definedName>
    <definedName name="LLL" hidden="1">#REF!</definedName>
    <definedName name="m" hidden="1">#REF!</definedName>
    <definedName name="NEWNAME" localSheetId="3" hidden="1">{#N/A,#N/A,FALSE,"CCTV"}</definedName>
    <definedName name="NEWNAME" hidden="1">{#N/A,#N/A,FALSE,"CCTV"}</definedName>
    <definedName name="OOO" hidden="1">#REF!</definedName>
    <definedName name="PPP" hidden="1">#REF!</definedName>
    <definedName name="_xlnm.Print_Area" localSheetId="4">공량!$A$1:$S$84</definedName>
    <definedName name="_xlnm.Print_Area" localSheetId="3">내역서!$A$1:$J$43</definedName>
    <definedName name="_xlnm.Print_Area" localSheetId="5">단가비교표!$A$1:$P$25</definedName>
    <definedName name="_xlnm.Print_Area" localSheetId="1">원가계산서!$A$1:$F$20</definedName>
    <definedName name="_xlnm.Print_Area" localSheetId="2">집계표!$A$1:$K$25</definedName>
    <definedName name="PRINT_TILIES" localSheetId="3">#REF!,#REF!,#REF!,#REF!,#REF!</definedName>
    <definedName name="PRINT_TILIES">#REF!,#REF!,#REF!,#REF!,#REF!</definedName>
    <definedName name="PRINT_TILLES">[3]우수!$A$1:$IV$3,[3]우수!$A$1:$D$65536</definedName>
    <definedName name="RK" localSheetId="3" hidden="1">[2]수량산출!#REF!</definedName>
    <definedName name="RK" hidden="1">[2]수량산출!#REF!</definedName>
    <definedName name="SORT" localSheetId="3" hidden="1">#REF!</definedName>
    <definedName name="SORT" hidden="1">#REF!</definedName>
    <definedName name="TITLE_AEAR">[4]우수공!$A$1:$IV$3,[4]우수공!$A$1:$D$65536</definedName>
    <definedName name="TTTT" hidden="1">#REF!</definedName>
    <definedName name="WRITE" localSheetId="3" hidden="1">{#N/A,#N/A,FALSE,"CCTV"}</definedName>
    <definedName name="WRITE" hidden="1">{#N/A,#N/A,FALSE,"CCTV"}</definedName>
    <definedName name="wrn.BM." localSheetId="3" hidden="1">{#N/A,#N/A,FALSE,"CCTV"}</definedName>
    <definedName name="wrn.BM." hidden="1">{#N/A,#N/A,FALSE,"CCTV"}</definedName>
    <definedName name="yyy" hidden="1">[5]수량산출!$A$1:$A$8561</definedName>
    <definedName name="ㄱ" localSheetId="3" hidden="1">[6]수량산출!#REF!</definedName>
    <definedName name="ㄱ" hidden="1">[6]수량산출!#REF!</definedName>
    <definedName name="가" hidden="1">[6]수량산출!$A$3:$H$8539</definedName>
    <definedName name="가스" localSheetId="3" hidden="1">{#N/A,#N/A,FALSE,"CCTV"}</definedName>
    <definedName name="가스" hidden="1">{#N/A,#N/A,FALSE,"CCTV"}</definedName>
    <definedName name="가아" localSheetId="3" hidden="1">[7]수량산출!#REF!</definedName>
    <definedName name="가아" hidden="1">[7]수량산출!#REF!</definedName>
    <definedName name="강아지" localSheetId="3" hidden="1">#REF!</definedName>
    <definedName name="강아지" hidden="1">#REF!</definedName>
    <definedName name="거ㅏ" hidden="1">[8]수량산출!$A$3:$H$8539</definedName>
    <definedName name="공" localSheetId="3" hidden="1">[1]합천내역!#REF!</definedName>
    <definedName name="공" hidden="1">[1]합천내역!#REF!</definedName>
    <definedName name="공장동" localSheetId="3" hidden="1">#REF!</definedName>
    <definedName name="공장동" hidden="1">#REF!</definedName>
    <definedName name="ㄴㄴㄴ" localSheetId="3" hidden="1">#REF!</definedName>
    <definedName name="ㄴㄴㄴ" hidden="1">#REF!</definedName>
    <definedName name="ㄴㄴㄴㄴ" localSheetId="3" hidden="1">#REF!</definedName>
    <definedName name="ㄴㄴㄴㄴ" hidden="1">#REF!</definedName>
    <definedName name="ㄴㄴㄴㄴㄴ" hidden="1">#REF!</definedName>
    <definedName name="ㄷㄷ" localSheetId="3" hidden="1">#REF!</definedName>
    <definedName name="ㄷㄷ" hidden="1">#REF!</definedName>
    <definedName name="ㄹㄹ" localSheetId="3" hidden="1">#REF!</definedName>
    <definedName name="ㄹㄹ" hidden="1">#REF!</definedName>
    <definedName name="ㄹㅇㄹㅇ" localSheetId="3" hidden="1">#REF!</definedName>
    <definedName name="ㄹㅇㄹㅇ" hidden="1">#REF!</definedName>
    <definedName name="ㅁㅁ" hidden="1">#REF!</definedName>
    <definedName name="ㅂ" hidden="1">[6]수량산출!$A$3:$H$8539</definedName>
    <definedName name="분전반제조총괄표" localSheetId="3" hidden="1">{"'건축내역'!$A$1:$L$413"}</definedName>
    <definedName name="분전반제조총괄표" hidden="1">{"'건축내역'!$A$1:$L$413"}</definedName>
    <definedName name="ㅅㅅ" localSheetId="3" hidden="1">#REF!</definedName>
    <definedName name="ㅅㅅ" hidden="1">#REF!</definedName>
    <definedName name="소화갑지" localSheetId="3" hidden="1">{#N/A,#N/A,FALSE,"CCTV"}</definedName>
    <definedName name="소화갑지" hidden="1">{#N/A,#N/A,FALSE,"CCTV"}</definedName>
    <definedName name="ㅇㄹ" hidden="1">{#N/A,#N/A,FALSE,"CCTV"}</definedName>
    <definedName name="ㅇㄹㅇㄹ" hidden="1">#REF!</definedName>
    <definedName name="ㅇㅇㄹ" localSheetId="3" hidden="1">#REF!</definedName>
    <definedName name="ㅇㅇㄹ" hidden="1">#REF!</definedName>
    <definedName name="ㅇㅇㅇ" hidden="1">#REF!</definedName>
    <definedName name="ㅇㅇㅇㅇ" hidden="1">#REF!</definedName>
    <definedName name="업무협력비" localSheetId="3" hidden="1">[1]합천내역!#REF!</definedName>
    <definedName name="업무협력비" hidden="1">[1]합천내역!#REF!</definedName>
    <definedName name="완공3" hidden="1">#REF!</definedName>
    <definedName name="인건비" localSheetId="3" hidden="1">#REF!</definedName>
    <definedName name="인건비" hidden="1">#REF!</definedName>
    <definedName name="일" hidden="1">#REF!</definedName>
    <definedName name="전체제조총괄표" localSheetId="3" hidden="1">{"'건축내역'!$A$1:$L$413"}</definedName>
    <definedName name="전체제조총괄표" hidden="1">{"'건축내역'!$A$1:$L$413"}</definedName>
    <definedName name="정화조" localSheetId="3" hidden="1">{#N/A,#N/A,FALSE,"CCTV"}</definedName>
    <definedName name="정화조" hidden="1">{#N/A,#N/A,FALSE,"CCTV"}</definedName>
    <definedName name="ㅊ" hidden="1">{#N/A,#N/A,FALSE,"CCTV"}</definedName>
    <definedName name="출" localSheetId="3" hidden="1">[9]합천내역!#REF!</definedName>
    <definedName name="출" hidden="1">[9]합천내역!#REF!</definedName>
    <definedName name="ㅛㅛㅛㅛ" hidden="1">[10]수량산출!$A$1:$A$8561</definedName>
    <definedName name="ㅜ" localSheetId="3" hidden="1">[6]수량산출!#REF!</definedName>
    <definedName name="ㅜ" hidden="1">[6]수량산출!#REF!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7" l="1"/>
  <c r="E20" i="168"/>
  <c r="J44" i="184" l="1"/>
  <c r="I44" i="184"/>
  <c r="H44" i="184"/>
  <c r="G44" i="184"/>
  <c r="F44" i="184"/>
  <c r="R43" i="184"/>
  <c r="R44" i="184" s="1"/>
  <c r="Q43" i="184"/>
  <c r="Q44" i="184" s="1"/>
  <c r="P43" i="184"/>
  <c r="P44" i="184" s="1"/>
  <c r="O43" i="184"/>
  <c r="O44" i="184" s="1"/>
  <c r="N43" i="184"/>
  <c r="N44" i="184" s="1"/>
  <c r="M43" i="184"/>
  <c r="M44" i="184" s="1"/>
  <c r="L43" i="184"/>
  <c r="L44" i="184" s="1"/>
  <c r="K43" i="184"/>
  <c r="K44" i="184" s="1"/>
  <c r="J43" i="184"/>
  <c r="I43" i="184"/>
  <c r="H43" i="184"/>
  <c r="G43" i="184"/>
  <c r="F43" i="184"/>
  <c r="J50" i="184"/>
  <c r="H50" i="184"/>
  <c r="G50" i="184"/>
  <c r="F50" i="184"/>
  <c r="R49" i="184"/>
  <c r="R50" i="184" s="1"/>
  <c r="Q49" i="184"/>
  <c r="Q50" i="184" s="1"/>
  <c r="P49" i="184"/>
  <c r="P50" i="184" s="1"/>
  <c r="O49" i="184"/>
  <c r="O50" i="184" s="1"/>
  <c r="M49" i="184"/>
  <c r="M50" i="184" s="1"/>
  <c r="L49" i="184"/>
  <c r="L50" i="184" s="1"/>
  <c r="K49" i="184"/>
  <c r="K50" i="184" s="1"/>
  <c r="J49" i="184"/>
  <c r="H49" i="184"/>
  <c r="G49" i="184"/>
  <c r="F49" i="184"/>
  <c r="N48" i="184"/>
  <c r="I48" i="184"/>
  <c r="N46" i="184"/>
  <c r="N49" i="184" s="1"/>
  <c r="N50" i="184" s="1"/>
  <c r="I46" i="184"/>
  <c r="I49" i="184" s="1"/>
  <c r="I50" i="184" s="1"/>
  <c r="J74" i="184"/>
  <c r="H74" i="184"/>
  <c r="G74" i="184"/>
  <c r="R73" i="184"/>
  <c r="R74" i="184" s="1"/>
  <c r="Q73" i="184"/>
  <c r="Q74" i="184" s="1"/>
  <c r="P73" i="184"/>
  <c r="P74" i="184" s="1"/>
  <c r="O73" i="184"/>
  <c r="O74" i="184" s="1"/>
  <c r="M73" i="184"/>
  <c r="M74" i="184" s="1"/>
  <c r="L73" i="184"/>
  <c r="L74" i="184" s="1"/>
  <c r="K73" i="184"/>
  <c r="K74" i="184" s="1"/>
  <c r="J73" i="184"/>
  <c r="H73" i="184"/>
  <c r="G73" i="184"/>
  <c r="F73" i="184"/>
  <c r="F74" i="184" s="1"/>
  <c r="N72" i="184"/>
  <c r="I72" i="184"/>
  <c r="N70" i="184"/>
  <c r="N73" i="184" s="1"/>
  <c r="N74" i="184" s="1"/>
  <c r="I70" i="184"/>
  <c r="I73" i="184" s="1"/>
  <c r="I74" i="184" s="1"/>
  <c r="L29" i="184"/>
  <c r="G29" i="184"/>
  <c r="F29" i="184"/>
  <c r="R28" i="184"/>
  <c r="R29" i="184" s="1"/>
  <c r="Q28" i="184"/>
  <c r="Q29" i="184" s="1"/>
  <c r="P28" i="184"/>
  <c r="P29" i="184" s="1"/>
  <c r="O28" i="184"/>
  <c r="O29" i="184" s="1"/>
  <c r="M28" i="184"/>
  <c r="M29" i="184" s="1"/>
  <c r="L28" i="184"/>
  <c r="K28" i="184"/>
  <c r="K29" i="184" s="1"/>
  <c r="J28" i="184"/>
  <c r="J29" i="184" s="1"/>
  <c r="H28" i="184"/>
  <c r="H29" i="184" s="1"/>
  <c r="G28" i="184"/>
  <c r="F28" i="184"/>
  <c r="N27" i="184"/>
  <c r="I27" i="184"/>
  <c r="N25" i="184"/>
  <c r="N28" i="184" s="1"/>
  <c r="N29" i="184" s="1"/>
  <c r="I25" i="184"/>
  <c r="I28" i="184" s="1"/>
  <c r="I29" i="184" s="1"/>
  <c r="H38" i="184" l="1"/>
  <c r="G38" i="184"/>
  <c r="R37" i="184"/>
  <c r="R38" i="184" s="1"/>
  <c r="Q37" i="184"/>
  <c r="Q38" i="184" s="1"/>
  <c r="P37" i="184"/>
  <c r="P38" i="184" s="1"/>
  <c r="O37" i="184"/>
  <c r="O38" i="184" s="1"/>
  <c r="N37" i="184"/>
  <c r="N38" i="184" s="1"/>
  <c r="M37" i="184"/>
  <c r="M38" i="184" s="1"/>
  <c r="L37" i="184"/>
  <c r="L38" i="184" s="1"/>
  <c r="K37" i="184"/>
  <c r="K38" i="184" s="1"/>
  <c r="J37" i="184"/>
  <c r="J38" i="184" s="1"/>
  <c r="I37" i="184"/>
  <c r="I38" i="184" s="1"/>
  <c r="H37" i="184"/>
  <c r="G37" i="184"/>
  <c r="F37" i="184"/>
  <c r="F38" i="184" s="1"/>
  <c r="O15" i="166"/>
  <c r="E26" i="168"/>
  <c r="D26" i="168"/>
  <c r="E25" i="168"/>
  <c r="D25" i="168"/>
  <c r="E24" i="168"/>
  <c r="D24" i="168"/>
  <c r="E23" i="168"/>
  <c r="D23" i="168"/>
  <c r="E22" i="168"/>
  <c r="D22" i="168"/>
  <c r="E21" i="168"/>
  <c r="D21" i="168"/>
  <c r="D20" i="168"/>
  <c r="E19" i="168"/>
  <c r="D19" i="168"/>
  <c r="E18" i="168"/>
  <c r="D18" i="168"/>
  <c r="E17" i="168"/>
  <c r="D17" i="168"/>
  <c r="E16" i="168"/>
  <c r="D16" i="168"/>
  <c r="E15" i="168"/>
  <c r="D15" i="168"/>
  <c r="E14" i="168"/>
  <c r="D14" i="168"/>
  <c r="E11" i="168"/>
  <c r="D11" i="168"/>
  <c r="E10" i="168"/>
  <c r="D10" i="168"/>
  <c r="E9" i="168"/>
  <c r="D9" i="168"/>
  <c r="E8" i="168"/>
  <c r="D8" i="168"/>
  <c r="E7" i="168"/>
  <c r="D7" i="168"/>
  <c r="E6" i="168"/>
  <c r="D6" i="168"/>
  <c r="C26" i="168"/>
  <c r="B26" i="168"/>
  <c r="A26" i="168"/>
  <c r="C25" i="168"/>
  <c r="B25" i="168"/>
  <c r="A25" i="168"/>
  <c r="F24" i="168"/>
  <c r="G24" i="168" s="1"/>
  <c r="C24" i="168"/>
  <c r="B24" i="168"/>
  <c r="A24" i="168"/>
  <c r="C23" i="168"/>
  <c r="B23" i="168"/>
  <c r="A23" i="168"/>
  <c r="J22" i="168"/>
  <c r="F22" i="168"/>
  <c r="G22" i="168" s="1"/>
  <c r="C22" i="168"/>
  <c r="B22" i="168"/>
  <c r="A22" i="168"/>
  <c r="C21" i="168"/>
  <c r="B21" i="168"/>
  <c r="A21" i="168"/>
  <c r="F20" i="168"/>
  <c r="G20" i="168" s="1"/>
  <c r="C20" i="168"/>
  <c r="B20" i="168"/>
  <c r="A20" i="168"/>
  <c r="C19" i="168"/>
  <c r="B19" i="168"/>
  <c r="A19" i="168"/>
  <c r="C18" i="168"/>
  <c r="B18" i="168"/>
  <c r="A18" i="168"/>
  <c r="C17" i="168"/>
  <c r="B17" i="168"/>
  <c r="A17" i="168"/>
  <c r="C16" i="168"/>
  <c r="B16" i="168"/>
  <c r="A16" i="168"/>
  <c r="C11" i="168"/>
  <c r="B11" i="168"/>
  <c r="A11" i="168"/>
  <c r="F10" i="168"/>
  <c r="G10" i="168" s="1"/>
  <c r="C10" i="168"/>
  <c r="B10" i="168"/>
  <c r="A10" i="168"/>
  <c r="C9" i="168"/>
  <c r="B9" i="168"/>
  <c r="A9" i="168"/>
  <c r="F8" i="168"/>
  <c r="C8" i="168"/>
  <c r="B8" i="168"/>
  <c r="A8" i="168"/>
  <c r="R10" i="184"/>
  <c r="R11" i="184" s="1"/>
  <c r="Q10" i="184"/>
  <c r="Q11" i="184" s="1"/>
  <c r="P10" i="184"/>
  <c r="P11" i="184" s="1"/>
  <c r="O10" i="184"/>
  <c r="O11" i="184" s="1"/>
  <c r="N10" i="184"/>
  <c r="N11" i="184" s="1"/>
  <c r="M10" i="184"/>
  <c r="M11" i="184" s="1"/>
  <c r="L10" i="184"/>
  <c r="L11" i="184" s="1"/>
  <c r="K10" i="184"/>
  <c r="K11" i="184" s="1"/>
  <c r="J10" i="184"/>
  <c r="J11" i="184" s="1"/>
  <c r="I10" i="184"/>
  <c r="I11" i="184" s="1"/>
  <c r="H10" i="184"/>
  <c r="H11" i="184" s="1"/>
  <c r="G10" i="184"/>
  <c r="G11" i="184" s="1"/>
  <c r="F10" i="184"/>
  <c r="F11" i="184" s="1"/>
  <c r="O25" i="166"/>
  <c r="F26" i="168" s="1"/>
  <c r="G26" i="168" s="1"/>
  <c r="O24" i="166"/>
  <c r="F25" i="168" s="1"/>
  <c r="G25" i="168" s="1"/>
  <c r="O23" i="166"/>
  <c r="O22" i="166"/>
  <c r="F23" i="168" s="1"/>
  <c r="G23" i="168" s="1"/>
  <c r="O21" i="166"/>
  <c r="O20" i="166"/>
  <c r="F21" i="168" s="1"/>
  <c r="O19" i="166"/>
  <c r="O18" i="166"/>
  <c r="F19" i="168" s="1"/>
  <c r="O17" i="166"/>
  <c r="F18" i="168" s="1"/>
  <c r="G18" i="168" s="1"/>
  <c r="O16" i="166"/>
  <c r="F17" i="168" s="1"/>
  <c r="G17" i="168" s="1"/>
  <c r="O14" i="166"/>
  <c r="O11" i="166"/>
  <c r="F11" i="168" s="1"/>
  <c r="G11" i="168" s="1"/>
  <c r="O10" i="166"/>
  <c r="O9" i="166"/>
  <c r="F9" i="168" s="1"/>
  <c r="G9" i="168" s="1"/>
  <c r="O8" i="166"/>
  <c r="O7" i="166"/>
  <c r="G21" i="168" l="1"/>
  <c r="G19" i="168"/>
  <c r="G8" i="168"/>
  <c r="F16" i="168" l="1"/>
  <c r="G16" i="168" s="1"/>
  <c r="R55" i="184" l="1"/>
  <c r="R56" i="184" s="1"/>
  <c r="Q55" i="184"/>
  <c r="Q56" i="184" s="1"/>
  <c r="P55" i="184"/>
  <c r="P56" i="184" s="1"/>
  <c r="O55" i="184"/>
  <c r="O56" i="184" s="1"/>
  <c r="N55" i="184"/>
  <c r="N56" i="184" s="1"/>
  <c r="M55" i="184"/>
  <c r="M56" i="184" s="1"/>
  <c r="L55" i="184"/>
  <c r="L56" i="184" s="1"/>
  <c r="K55" i="184"/>
  <c r="K56" i="184" s="1"/>
  <c r="J55" i="184"/>
  <c r="J56" i="184" s="1"/>
  <c r="I55" i="184"/>
  <c r="I56" i="184" s="1"/>
  <c r="H55" i="184"/>
  <c r="H56" i="184" s="1"/>
  <c r="G55" i="184"/>
  <c r="G56" i="184" s="1"/>
  <c r="F55" i="184"/>
  <c r="F56" i="184" s="1"/>
  <c r="R16" i="184"/>
  <c r="R17" i="184" s="1"/>
  <c r="Q16" i="184"/>
  <c r="Q17" i="184" s="1"/>
  <c r="P16" i="184"/>
  <c r="P17" i="184" s="1"/>
  <c r="O16" i="184"/>
  <c r="O17" i="184" s="1"/>
  <c r="N16" i="184"/>
  <c r="N17" i="184" s="1"/>
  <c r="M16" i="184"/>
  <c r="M17" i="184" s="1"/>
  <c r="L16" i="184"/>
  <c r="L17" i="184" s="1"/>
  <c r="K16" i="184"/>
  <c r="K17" i="184" s="1"/>
  <c r="J16" i="184"/>
  <c r="J17" i="184" s="1"/>
  <c r="I16" i="184"/>
  <c r="I17" i="184" s="1"/>
  <c r="H16" i="184"/>
  <c r="H17" i="184" s="1"/>
  <c r="G16" i="184"/>
  <c r="G17" i="184" s="1"/>
  <c r="F16" i="184"/>
  <c r="F17" i="184" s="1"/>
  <c r="R22" i="184" l="1"/>
  <c r="R23" i="184" s="1"/>
  <c r="Q22" i="184"/>
  <c r="Q23" i="184" s="1"/>
  <c r="P22" i="184"/>
  <c r="P23" i="184" s="1"/>
  <c r="O22" i="184"/>
  <c r="O23" i="184" s="1"/>
  <c r="M22" i="184"/>
  <c r="M23" i="184" s="1"/>
  <c r="L22" i="184"/>
  <c r="L23" i="184" s="1"/>
  <c r="K22" i="184"/>
  <c r="K23" i="184" s="1"/>
  <c r="J22" i="184"/>
  <c r="J23" i="184" s="1"/>
  <c r="H22" i="184"/>
  <c r="H23" i="184" s="1"/>
  <c r="G22" i="184"/>
  <c r="G23" i="184" s="1"/>
  <c r="F22" i="184"/>
  <c r="F23" i="184" s="1"/>
  <c r="N18" i="184"/>
  <c r="N22" i="184" s="1"/>
  <c r="N23" i="184" s="1"/>
  <c r="I18" i="184"/>
  <c r="I22" i="184" s="1"/>
  <c r="I23" i="184" s="1"/>
  <c r="R79" i="184" l="1"/>
  <c r="R80" i="184" s="1"/>
  <c r="Q79" i="184"/>
  <c r="Q80" i="184" s="1"/>
  <c r="P79" i="184"/>
  <c r="P80" i="184" s="1"/>
  <c r="O79" i="184"/>
  <c r="O80" i="184" s="1"/>
  <c r="N79" i="184"/>
  <c r="N80" i="184" s="1"/>
  <c r="M79" i="184"/>
  <c r="M80" i="184" s="1"/>
  <c r="L79" i="184"/>
  <c r="L80" i="184" s="1"/>
  <c r="K79" i="184"/>
  <c r="K80" i="184" s="1"/>
  <c r="J79" i="184"/>
  <c r="J80" i="184" s="1"/>
  <c r="I79" i="184"/>
  <c r="I80" i="184" s="1"/>
  <c r="H79" i="184"/>
  <c r="H80" i="184" s="1"/>
  <c r="G79" i="184"/>
  <c r="G80" i="184" s="1"/>
  <c r="F79" i="184"/>
  <c r="F80" i="184" s="1"/>
  <c r="H38" i="168" l="1"/>
  <c r="B38" i="168"/>
  <c r="H37" i="168"/>
  <c r="B37" i="168"/>
  <c r="H36" i="168"/>
  <c r="B36" i="168"/>
  <c r="H35" i="168"/>
  <c r="B35" i="168"/>
  <c r="H34" i="168"/>
  <c r="B34" i="168"/>
  <c r="H33" i="168"/>
  <c r="B33" i="168"/>
  <c r="H32" i="168"/>
  <c r="B32" i="168"/>
  <c r="H31" i="168"/>
  <c r="B31" i="168"/>
  <c r="H30" i="168"/>
  <c r="B30" i="168"/>
  <c r="A7" i="168" l="1"/>
  <c r="J7" i="168"/>
  <c r="C7" i="168"/>
  <c r="B7" i="168"/>
  <c r="F7" i="168" l="1"/>
  <c r="R67" i="184" l="1"/>
  <c r="Q67" i="184"/>
  <c r="P67" i="184"/>
  <c r="O67" i="184"/>
  <c r="M67" i="184"/>
  <c r="L67" i="184"/>
  <c r="K67" i="184"/>
  <c r="J67" i="184"/>
  <c r="H67" i="184"/>
  <c r="G67" i="184"/>
  <c r="F67" i="184"/>
  <c r="N63" i="184"/>
  <c r="N67" i="184" s="1"/>
  <c r="I63" i="184"/>
  <c r="I67" i="184" s="1"/>
  <c r="R61" i="184"/>
  <c r="R62" i="184" s="1"/>
  <c r="Q61" i="184"/>
  <c r="Q62" i="184" s="1"/>
  <c r="P61" i="184"/>
  <c r="P62" i="184" s="1"/>
  <c r="O61" i="184"/>
  <c r="O62" i="184" s="1"/>
  <c r="M61" i="184"/>
  <c r="M62" i="184" s="1"/>
  <c r="L61" i="184"/>
  <c r="L62" i="184" s="1"/>
  <c r="K61" i="184"/>
  <c r="K62" i="184" s="1"/>
  <c r="J61" i="184"/>
  <c r="J62" i="184" s="1"/>
  <c r="H61" i="184"/>
  <c r="H62" i="184" s="1"/>
  <c r="G61" i="184"/>
  <c r="G62" i="184" s="1"/>
  <c r="F61" i="184"/>
  <c r="F62" i="184" s="1"/>
  <c r="N57" i="184"/>
  <c r="N61" i="184" s="1"/>
  <c r="N62" i="184" s="1"/>
  <c r="I57" i="184"/>
  <c r="I61" i="184" s="1"/>
  <c r="I62" i="184" s="1"/>
  <c r="K68" i="184" l="1"/>
  <c r="R68" i="184"/>
  <c r="G68" i="184"/>
  <c r="O68" i="184"/>
  <c r="H68" i="184"/>
  <c r="L68" i="184"/>
  <c r="P68" i="184"/>
  <c r="I68" i="184"/>
  <c r="M68" i="184"/>
  <c r="Q68" i="184"/>
  <c r="F68" i="184"/>
  <c r="J68" i="184"/>
  <c r="N68" i="184"/>
  <c r="G7" i="168" l="1"/>
  <c r="G12" i="168" s="1"/>
  <c r="G81" i="184" l="1"/>
  <c r="F81" i="184"/>
  <c r="R81" i="184"/>
  <c r="Q81" i="184"/>
  <c r="N81" i="184"/>
  <c r="K81" i="184"/>
  <c r="Q82" i="184" l="1"/>
  <c r="R82" i="184"/>
  <c r="F82" i="184"/>
  <c r="G82" i="184"/>
  <c r="N82" i="184"/>
  <c r="P81" i="184"/>
  <c r="I81" i="184"/>
  <c r="O81" i="184"/>
  <c r="H81" i="184"/>
  <c r="L81" i="184"/>
  <c r="J81" i="184"/>
  <c r="K82" i="184"/>
  <c r="M81" i="184"/>
  <c r="J82" i="184" l="1"/>
  <c r="L82" i="184"/>
  <c r="H82" i="184"/>
  <c r="O82" i="184"/>
  <c r="M82" i="184"/>
  <c r="I82" i="184"/>
  <c r="P82" i="184"/>
  <c r="S82" i="184" l="1"/>
  <c r="O30" i="184" l="1"/>
  <c r="O83" i="184" s="1"/>
  <c r="O84" i="184" s="1"/>
  <c r="P30" i="184"/>
  <c r="P83" i="184" s="1"/>
  <c r="P84" i="184" s="1"/>
  <c r="K30" i="184"/>
  <c r="K83" i="184" s="1"/>
  <c r="K84" i="184" s="1"/>
  <c r="R30" i="184"/>
  <c r="R83" i="184" s="1"/>
  <c r="R84" i="184" s="1"/>
  <c r="H30" i="184"/>
  <c r="H83" i="184" s="1"/>
  <c r="H84" i="184" s="1"/>
  <c r="J15" i="168"/>
  <c r="C15" i="168"/>
  <c r="B15" i="168"/>
  <c r="A15" i="168"/>
  <c r="C14" i="168"/>
  <c r="A32" i="184" s="1"/>
  <c r="B14" i="168"/>
  <c r="F15" i="168"/>
  <c r="G15" i="168" s="1"/>
  <c r="G27" i="168" s="1"/>
  <c r="G43" i="168" s="1"/>
  <c r="H31" i="184" l="1"/>
  <c r="R31" i="184"/>
  <c r="K31" i="184"/>
  <c r="P31" i="184"/>
  <c r="O31" i="184"/>
  <c r="Q30" i="184"/>
  <c r="Q83" i="184" s="1"/>
  <c r="Q84" i="184" s="1"/>
  <c r="M30" i="184"/>
  <c r="M83" i="184" s="1"/>
  <c r="M84" i="184" s="1"/>
  <c r="F30" i="184"/>
  <c r="I30" i="184"/>
  <c r="I83" i="184" s="1"/>
  <c r="I84" i="184" s="1"/>
  <c r="N30" i="184"/>
  <c r="N83" i="184" s="1"/>
  <c r="N84" i="184" s="1"/>
  <c r="G30" i="184"/>
  <c r="G83" i="184" s="1"/>
  <c r="G84" i="184" s="1"/>
  <c r="L30" i="184"/>
  <c r="L83" i="184" s="1"/>
  <c r="L84" i="184" s="1"/>
  <c r="J30" i="184"/>
  <c r="J83" i="184" s="1"/>
  <c r="J84" i="184" s="1"/>
  <c r="F83" i="184" l="1"/>
  <c r="F84" i="184" s="1"/>
  <c r="I38" i="168"/>
  <c r="I36" i="168"/>
  <c r="I35" i="168"/>
  <c r="I34" i="168"/>
  <c r="I33" i="168"/>
  <c r="I32" i="168"/>
  <c r="I31" i="168"/>
  <c r="G31" i="184"/>
  <c r="M31" i="184"/>
  <c r="Q31" i="184"/>
  <c r="L31" i="184"/>
  <c r="N31" i="184"/>
  <c r="I31" i="184"/>
  <c r="J31" i="184"/>
  <c r="F31" i="184"/>
  <c r="B6" i="168"/>
  <c r="I37" i="168" l="1"/>
  <c r="I30" i="168"/>
  <c r="S31" i="184"/>
  <c r="I39" i="168" l="1"/>
  <c r="I43" i="168" s="1"/>
  <c r="G5" i="17" s="1"/>
  <c r="S84" i="184"/>
  <c r="C6" i="168" l="1"/>
  <c r="A5" i="184" s="1"/>
  <c r="B5" i="17"/>
  <c r="A5" i="17"/>
  <c r="B5" i="168"/>
  <c r="A5" i="168"/>
  <c r="A2" i="168"/>
  <c r="E5" i="17" l="1"/>
  <c r="F5" i="17" s="1"/>
  <c r="F25" i="17" s="1"/>
  <c r="D5" i="186" l="1"/>
  <c r="D15" i="186"/>
  <c r="H5" i="17"/>
  <c r="H25" i="17" s="1"/>
  <c r="D6" i="186" s="1"/>
  <c r="I5" i="17"/>
  <c r="J5" i="17" s="1"/>
  <c r="J25" i="17" s="1"/>
  <c r="D8" i="186" l="1"/>
  <c r="D10" i="186" l="1"/>
  <c r="D9" i="186"/>
  <c r="D14" i="186" l="1"/>
  <c r="D16" i="186" s="1"/>
  <c r="D17" i="186" l="1"/>
  <c r="D18" i="186" s="1"/>
  <c r="D19" i="186" l="1"/>
  <c r="D20" i="186"/>
</calcChain>
</file>

<file path=xl/sharedStrings.xml><?xml version="1.0" encoding="utf-8"?>
<sst xmlns="http://schemas.openxmlformats.org/spreadsheetml/2006/main" count="344" uniqueCount="176">
  <si>
    <t>단위</t>
    <phoneticPr fontId="17" type="noConversion"/>
  </si>
  <si>
    <t>수량</t>
    <phoneticPr fontId="17" type="noConversion"/>
  </si>
  <si>
    <t xml:space="preserve"> 내   역   서 </t>
    <phoneticPr fontId="17" type="noConversion"/>
  </si>
  <si>
    <t>합   계</t>
  </si>
  <si>
    <t>순번</t>
    <phoneticPr fontId="17" type="noConversion"/>
  </si>
  <si>
    <t>단가</t>
    <phoneticPr fontId="17" type="noConversion"/>
  </si>
  <si>
    <t xml:space="preserve">  규  격</t>
  </si>
  <si>
    <t>단위</t>
  </si>
  <si>
    <t>적용단가</t>
  </si>
  <si>
    <t>비고</t>
  </si>
  <si>
    <t>단가</t>
  </si>
  <si>
    <t>품     명</t>
    <phoneticPr fontId="17" type="noConversion"/>
  </si>
  <si>
    <t>업체A</t>
    <phoneticPr fontId="17" type="noConversion"/>
  </si>
  <si>
    <t>업체B</t>
    <phoneticPr fontId="17" type="noConversion"/>
  </si>
  <si>
    <t>품   명</t>
  </si>
  <si>
    <t>규  격</t>
  </si>
  <si>
    <t>재  료  비</t>
  </si>
  <si>
    <t>노  무  비</t>
  </si>
  <si>
    <t>비   고</t>
  </si>
  <si>
    <t>금액</t>
  </si>
  <si>
    <t>EA</t>
  </si>
  <si>
    <t>업체C</t>
    <phoneticPr fontId="17" type="noConversion"/>
  </si>
  <si>
    <t>NO</t>
    <phoneticPr fontId="17" type="noConversion"/>
  </si>
  <si>
    <t>집   계   표</t>
    <phoneticPr fontId="17" type="noConversion"/>
  </si>
  <si>
    <t>순번</t>
    <phoneticPr fontId="17" type="noConversion"/>
  </si>
  <si>
    <t>단위</t>
    <phoneticPr fontId="17" type="noConversion"/>
  </si>
  <si>
    <t>수량</t>
    <phoneticPr fontId="17" type="noConversion"/>
  </si>
  <si>
    <t>비  고</t>
    <phoneticPr fontId="17" type="noConversion"/>
  </si>
  <si>
    <t>단가</t>
    <phoneticPr fontId="17" type="noConversion"/>
  </si>
  <si>
    <t>금액</t>
    <phoneticPr fontId="17" type="noConversion"/>
  </si>
  <si>
    <t>식</t>
    <phoneticPr fontId="17" type="noConversion"/>
  </si>
  <si>
    <t>합      계</t>
    <phoneticPr fontId="17" type="noConversion"/>
  </si>
  <si>
    <t>소       계</t>
    <phoneticPr fontId="17" type="noConversion"/>
  </si>
  <si>
    <t>공   량   산   출   서</t>
    <phoneticPr fontId="17" type="noConversion"/>
  </si>
  <si>
    <t>품    명</t>
    <phoneticPr fontId="17" type="noConversion"/>
  </si>
  <si>
    <t>비고</t>
    <phoneticPr fontId="17" type="noConversion"/>
  </si>
  <si>
    <t>총   량</t>
    <phoneticPr fontId="17" type="noConversion"/>
  </si>
  <si>
    <t>*</t>
    <phoneticPr fontId="17" type="noConversion"/>
  </si>
  <si>
    <t>노무비</t>
    <phoneticPr fontId="17" type="noConversion"/>
  </si>
  <si>
    <t>인</t>
    <phoneticPr fontId="17" type="noConversion"/>
  </si>
  <si>
    <t>합       계</t>
    <phoneticPr fontId="17" type="noConversion"/>
  </si>
  <si>
    <t>1U</t>
  </si>
  <si>
    <t>금   액</t>
    <phoneticPr fontId="17" type="noConversion"/>
  </si>
  <si>
    <t>인</t>
  </si>
  <si>
    <t>SET</t>
    <phoneticPr fontId="17" type="noConversion"/>
  </si>
  <si>
    <t>가. 통합배선반 설비</t>
    <phoneticPr fontId="17" type="noConversion"/>
  </si>
  <si>
    <t>가.</t>
    <phoneticPr fontId="17" type="noConversion"/>
  </si>
  <si>
    <t>통합배선반 설비</t>
    <phoneticPr fontId="17" type="noConversion"/>
  </si>
  <si>
    <t>설치</t>
    <phoneticPr fontId="17" type="noConversion"/>
  </si>
  <si>
    <t>점검</t>
    <phoneticPr fontId="17" type="noConversion"/>
  </si>
  <si>
    <t>조정</t>
    <phoneticPr fontId="17" type="noConversion"/>
  </si>
  <si>
    <t>단위공량</t>
    <phoneticPr fontId="17" type="noConversion"/>
  </si>
  <si>
    <t>소요공량</t>
    <phoneticPr fontId="17" type="noConversion"/>
  </si>
  <si>
    <t>EA</t>
    <phoneticPr fontId="17" type="noConversion"/>
  </si>
  <si>
    <t>Patch Panel 및 성단 등</t>
    <phoneticPr fontId="17" type="noConversion"/>
  </si>
  <si>
    <t>통 4-3-3.</t>
    <phoneticPr fontId="17" type="noConversion"/>
  </si>
  <si>
    <t>RACK CABINET</t>
    <phoneticPr fontId="17" type="noConversion"/>
  </si>
  <si>
    <t>19"RACK 적용</t>
    <phoneticPr fontId="17" type="noConversion"/>
  </si>
  <si>
    <t>H:2.2m미만</t>
    <phoneticPr fontId="17" type="noConversion"/>
  </si>
  <si>
    <t>높이 2.2m미만</t>
    <phoneticPr fontId="17" type="noConversion"/>
  </si>
  <si>
    <t>EA</t>
    <phoneticPr fontId="17" type="noConversion"/>
  </si>
  <si>
    <t>시험 및 측정</t>
    <phoneticPr fontId="17" type="noConversion"/>
  </si>
  <si>
    <t>시험</t>
    <phoneticPr fontId="17" type="noConversion"/>
  </si>
  <si>
    <t>구내 광섬유케이블</t>
    <phoneticPr fontId="17" type="noConversion"/>
  </si>
  <si>
    <t>Patch Panel 및 성단 등</t>
    <phoneticPr fontId="17" type="noConversion"/>
  </si>
  <si>
    <t>OPTICAL PATCH CORD</t>
    <phoneticPr fontId="17" type="noConversion"/>
  </si>
  <si>
    <t>PATCH 및 LINE CORD설치 및 정리</t>
    <phoneticPr fontId="17" type="noConversion"/>
  </si>
  <si>
    <t>성단</t>
    <phoneticPr fontId="17" type="noConversion"/>
  </si>
  <si>
    <t>PATCH PANEL</t>
    <phoneticPr fontId="17" type="noConversion"/>
  </si>
  <si>
    <t xml:space="preserve">Patch Panel 설치(24Port) </t>
    <phoneticPr fontId="17" type="noConversion"/>
  </si>
  <si>
    <t>성단-PATCH PANEL</t>
    <phoneticPr fontId="17" type="noConversion"/>
  </si>
  <si>
    <t>회선시험</t>
    <phoneticPr fontId="17" type="noConversion"/>
  </si>
  <si>
    <t>PATCH CORD</t>
    <phoneticPr fontId="17" type="noConversion"/>
  </si>
  <si>
    <t>통합배선반 설계 내역서</t>
    <phoneticPr fontId="97" type="noConversion"/>
  </si>
  <si>
    <t xml:space="preserve"> </t>
    <phoneticPr fontId="97" type="noConversion"/>
  </si>
  <si>
    <t>원  가  계  산  서</t>
    <phoneticPr fontId="17" type="noConversion"/>
  </si>
  <si>
    <t xml:space="preserve"> 비                 목</t>
    <phoneticPr fontId="17" type="noConversion"/>
  </si>
  <si>
    <t>금       액</t>
    <phoneticPr fontId="17" type="noConversion"/>
  </si>
  <si>
    <t>산출근거</t>
    <phoneticPr fontId="17" type="noConversion"/>
  </si>
  <si>
    <t>비   고</t>
    <phoneticPr fontId="17" type="noConversion"/>
  </si>
  <si>
    <t>순
공
사
원
가</t>
    <phoneticPr fontId="17" type="noConversion"/>
  </si>
  <si>
    <t>재
료
비</t>
    <phoneticPr fontId="17" type="noConversion"/>
  </si>
  <si>
    <t>직 접 재 료 비</t>
  </si>
  <si>
    <t>간 접 재 료 비</t>
    <phoneticPr fontId="17" type="noConversion"/>
  </si>
  <si>
    <t>소             계</t>
    <phoneticPr fontId="17" type="noConversion"/>
  </si>
  <si>
    <t>노
무
비</t>
    <phoneticPr fontId="17" type="noConversion"/>
  </si>
  <si>
    <t>직 접 노 무 비</t>
  </si>
  <si>
    <t>간 접 노 무 비</t>
    <phoneticPr fontId="17" type="noConversion"/>
  </si>
  <si>
    <t>소             계</t>
    <phoneticPr fontId="17" type="noConversion"/>
  </si>
  <si>
    <t>경비</t>
    <phoneticPr fontId="17" type="noConversion"/>
  </si>
  <si>
    <t>산 재 보 험 료</t>
    <phoneticPr fontId="17" type="noConversion"/>
  </si>
  <si>
    <t>고 용 보 험 료</t>
    <phoneticPr fontId="17" type="noConversion"/>
  </si>
  <si>
    <t>건 강 보 험 료</t>
    <phoneticPr fontId="17" type="noConversion"/>
  </si>
  <si>
    <t>연 금 보 험 료</t>
    <phoneticPr fontId="17" type="noConversion"/>
  </si>
  <si>
    <t>노인장기요양보험료</t>
    <phoneticPr fontId="17" type="noConversion"/>
  </si>
  <si>
    <t>제    조   물    품</t>
    <phoneticPr fontId="17" type="noConversion"/>
  </si>
  <si>
    <t>[공    급   가   액]</t>
    <phoneticPr fontId="17" type="noConversion"/>
  </si>
  <si>
    <t>부  가   가   치   세</t>
    <phoneticPr fontId="17" type="noConversion"/>
  </si>
  <si>
    <t>(공급가액) X 10%</t>
    <phoneticPr fontId="17" type="noConversion"/>
  </si>
  <si>
    <t>[총                액]</t>
    <phoneticPr fontId="17" type="noConversion"/>
  </si>
  <si>
    <t>천단위 미만 절사</t>
    <phoneticPr fontId="17" type="noConversion"/>
  </si>
  <si>
    <t>,4SET초과시 1SET추가당 80%가산</t>
    <phoneticPr fontId="17" type="noConversion"/>
  </si>
  <si>
    <t>110BLOCK</t>
    <phoneticPr fontId="17" type="noConversion"/>
  </si>
  <si>
    <t>110BLOCK설치 100P적용</t>
    <phoneticPr fontId="17" type="noConversion"/>
  </si>
  <si>
    <t>100P</t>
    <phoneticPr fontId="17" type="noConversion"/>
  </si>
  <si>
    <t>2SET 180%,3SET 260, 4SET 340%</t>
    <phoneticPr fontId="17" type="noConversion"/>
  </si>
  <si>
    <t>직종</t>
  </si>
  <si>
    <t>PAGE</t>
    <phoneticPr fontId="17" type="noConversion"/>
  </si>
  <si>
    <t>접속</t>
    <phoneticPr fontId="17" type="noConversion"/>
  </si>
  <si>
    <t>아답터, 피그테일 포함</t>
    <phoneticPr fontId="17" type="noConversion"/>
  </si>
  <si>
    <t>ENTRY PANEL</t>
    <phoneticPr fontId="17" type="noConversion"/>
  </si>
  <si>
    <t>BLANK PANEL</t>
    <phoneticPr fontId="17" type="noConversion"/>
  </si>
  <si>
    <t>1U</t>
    <phoneticPr fontId="17" type="noConversion"/>
  </si>
  <si>
    <t>제작사양</t>
    <phoneticPr fontId="17" type="noConversion"/>
  </si>
  <si>
    <t>110 BLOCK PANEL</t>
    <phoneticPr fontId="17" type="noConversion"/>
  </si>
  <si>
    <t>JUMPER THROUGH</t>
    <phoneticPr fontId="17" type="noConversion"/>
  </si>
  <si>
    <t>2U</t>
    <phoneticPr fontId="17" type="noConversion"/>
  </si>
  <si>
    <t>19" CABINET RACK</t>
    <phoneticPr fontId="17" type="noConversion"/>
  </si>
  <si>
    <t>LED PATCH PANEL</t>
    <phoneticPr fontId="17" type="noConversion"/>
  </si>
  <si>
    <t>라벨포함</t>
    <phoneticPr fontId="17" type="noConversion"/>
  </si>
  <si>
    <t>자재비</t>
    <phoneticPr fontId="17" type="noConversion"/>
  </si>
  <si>
    <t>노무비</t>
    <phoneticPr fontId="17" type="noConversion"/>
  </si>
  <si>
    <t>3m, Cat.6</t>
  </si>
  <si>
    <t>24PORT(Cat.6)</t>
    <phoneticPr fontId="17" type="noConversion"/>
  </si>
  <si>
    <t>24 Port 이하</t>
    <phoneticPr fontId="17" type="noConversion"/>
  </si>
  <si>
    <t>110 BLOCK</t>
    <phoneticPr fontId="17" type="noConversion"/>
  </si>
  <si>
    <t>통신관련기사</t>
  </si>
  <si>
    <t>통신관련산업기사</t>
  </si>
  <si>
    <t>통신설비공</t>
  </si>
  <si>
    <t>보통인부</t>
  </si>
  <si>
    <t>S/W시험사</t>
  </si>
  <si>
    <t>H/W시험사</t>
  </si>
  <si>
    <t>내장공</t>
  </si>
  <si>
    <t>플랜트기계설치공</t>
  </si>
  <si>
    <t>통신케이블공</t>
  </si>
  <si>
    <t>통신내선공</t>
  </si>
  <si>
    <t>내선전공</t>
  </si>
  <si>
    <t>광케이블설치사</t>
  </si>
  <si>
    <t>특별인부</t>
  </si>
  <si>
    <t>3m, 1Gbps</t>
    <phoneticPr fontId="17" type="noConversion"/>
  </si>
  <si>
    <t>1800(H)*600(W)*750(D)</t>
    <phoneticPr fontId="17" type="noConversion"/>
  </si>
  <si>
    <t>10/100/1000T 24PORT</t>
  </si>
  <si>
    <t>OPTICAL MODULE</t>
    <phoneticPr fontId="17" type="noConversion"/>
  </si>
  <si>
    <t>1G SFP, LX TYPE</t>
    <phoneticPr fontId="17" type="noConversion"/>
  </si>
  <si>
    <t>통 8-1-1.</t>
    <phoneticPr fontId="17" type="noConversion"/>
  </si>
  <si>
    <t>네트워크 설비 (공통)</t>
    <phoneticPr fontId="17" type="noConversion"/>
  </si>
  <si>
    <t>L2 SWITCH</t>
    <phoneticPr fontId="17" type="noConversion"/>
  </si>
  <si>
    <t>첨단동물모델평가동 구축공사</t>
    <phoneticPr fontId="17" type="noConversion"/>
  </si>
  <si>
    <t>건      명  : 첨단동물모델평가동 구축공사 통합배선반 설비</t>
    <phoneticPr fontId="17" type="noConversion"/>
  </si>
  <si>
    <t>F.D.F-IN (DATA)</t>
    <phoneticPr fontId="17" type="noConversion"/>
  </si>
  <si>
    <t>GIGABIT ETHERNET SWITCH (DATA)</t>
    <phoneticPr fontId="17" type="noConversion"/>
  </si>
  <si>
    <t xml:space="preserve"> 단  가  비  교  표</t>
    <phoneticPr fontId="17" type="noConversion"/>
  </si>
  <si>
    <t>통 4-1-3</t>
  </si>
  <si>
    <t>시험, 성단 적용</t>
    <phoneticPr fontId="17" type="noConversion"/>
  </si>
  <si>
    <t>F.D.F-OUT (DATA)</t>
    <phoneticPr fontId="17" type="noConversion"/>
  </si>
  <si>
    <t>TRANSCEIVER설치 적용</t>
    <phoneticPr fontId="17" type="noConversion"/>
  </si>
  <si>
    <t>(SX,TX,LX TYPE)</t>
    <phoneticPr fontId="17" type="noConversion"/>
  </si>
  <si>
    <t>유통물가(21.01월)</t>
    <phoneticPr fontId="17" type="noConversion"/>
  </si>
  <si>
    <t>물가정보지(21.01월)</t>
    <phoneticPr fontId="17" type="noConversion"/>
  </si>
  <si>
    <t>물가자료지(21.01월)</t>
    <phoneticPr fontId="17" type="noConversion"/>
  </si>
  <si>
    <t>2022. 03.</t>
    <phoneticPr fontId="97" type="noConversion"/>
  </si>
  <si>
    <t>1개월 미만 공사 제외</t>
    <phoneticPr fontId="17" type="noConversion"/>
  </si>
  <si>
    <t>SET</t>
  </si>
  <si>
    <t>기존 MDF</t>
    <phoneticPr fontId="17" type="noConversion"/>
  </si>
  <si>
    <t>[제 1호] 기존 MDF</t>
    <phoneticPr fontId="17" type="noConversion"/>
  </si>
  <si>
    <t>IDF-TC-1C</t>
    <phoneticPr fontId="17" type="noConversion"/>
  </si>
  <si>
    <t>IDF RACK</t>
    <phoneticPr fontId="17" type="noConversion"/>
  </si>
  <si>
    <t>SM 8CORE, LC TYPE</t>
    <phoneticPr fontId="17" type="noConversion"/>
  </si>
  <si>
    <t>광접속(성단,시험)</t>
    <phoneticPr fontId="17" type="noConversion"/>
  </si>
  <si>
    <t>통 9-2-1-2</t>
    <phoneticPr fontId="17" type="noConversion"/>
  </si>
  <si>
    <t>통합관제센터</t>
    <phoneticPr fontId="17" type="noConversion"/>
  </si>
  <si>
    <t>(2)네트워크 설비</t>
    <phoneticPr fontId="17" type="noConversion"/>
  </si>
  <si>
    <t>해설 2 적용</t>
    <phoneticPr fontId="17" type="noConversion"/>
  </si>
  <si>
    <t>단가(22년上)</t>
    <phoneticPr fontId="17" type="noConversion"/>
  </si>
  <si>
    <t>조달수수료</t>
    <phoneticPr fontId="17" type="noConversion"/>
  </si>
  <si>
    <t>기존 장비와 호환가능한 PoE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</si>
</sst>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3">
    <numFmt numFmtId="41" formatCode="_-* #,##0_-;\-* #,##0_-;_-* &quot;-&quot;_-;_-@_-"/>
    <numFmt numFmtId="43" formatCode="_-* #,##0.00_-;\-* #,##0.00_-;_-* &quot;-&quot;??_-;_-@_-"/>
    <numFmt numFmtId="176" formatCode="_-* #,##0_-;&quot;₩&quot;\!\-* #,##0_-;_-* &quot;-&quot;_-;_-@_-"/>
    <numFmt numFmtId="177" formatCode="__@"/>
    <numFmt numFmtId="178" formatCode="#,##0_);[Red]\(#,##0\)"/>
    <numFmt numFmtId="179" formatCode="#,##0;[Red]&quot;-&quot;#,##0"/>
    <numFmt numFmtId="180" formatCode="0.000"/>
    <numFmt numFmtId="181" formatCode="#,##0.00_ "/>
    <numFmt numFmtId="182" formatCode="0.00_);[Red]\(0.00\)"/>
    <numFmt numFmtId="183" formatCode="_ &quot;₩&quot;* #,##0.00_ ;_ &quot;₩&quot;* &quot;₩&quot;&quot;₩&quot;&quot;₩&quot;&quot;₩&quot;&quot;₩&quot;&quot;₩&quot;&quot;₩&quot;&quot;₩&quot;&quot;₩&quot;&quot;₩&quot;&quot;₩&quot;&quot;₩&quot;&quot;₩&quot;&quot;₩&quot;&quot;₩&quot;\-#,##0.00_ ;_ &quot;₩&quot;* &quot;-&quot;??_ ;_ @_ "/>
    <numFmt numFmtId="184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85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6" formatCode="_(* #,##0_);_(* \(#,##0\);_(* &quot;-&quot;_);_(@_)"/>
    <numFmt numFmtId="187" formatCode="#,##0;[Red]#,##0"/>
    <numFmt numFmtId="188" formatCode="0.0000"/>
    <numFmt numFmtId="189" formatCode="#,##0_ "/>
    <numFmt numFmtId="190" formatCode="_ * #,##0_ ;_ * \-#,##0_ ;_ * &quot;-&quot;_ ;_ @_ "/>
    <numFmt numFmtId="191" formatCode="&quot;₩&quot;#,##0;&quot;₩&quot;&quot;₩&quot;&quot;₩&quot;&quot;₩&quot;&quot;₩&quot;\-#,##0"/>
    <numFmt numFmtId="192" formatCode="&quot;$&quot;#,##0.00_);\(&quot;$&quot;#,##0.00\)"/>
    <numFmt numFmtId="193" formatCode="#,##0.0;[Red]#,##0.0;&quot; &quot;"/>
    <numFmt numFmtId="194" formatCode="0.0000%"/>
    <numFmt numFmtId="195" formatCode="0.0%;[Red]\(0.0%\)"/>
    <numFmt numFmtId="196" formatCode="#,##0.00;[Red]#,##0.00;&quot; &quot;"/>
    <numFmt numFmtId="197" formatCode="_-* #,##0.0_-;\-* #,##0.0_-;_-* &quot;-&quot;??_-;_-@_-"/>
    <numFmt numFmtId="198" formatCode="_-* #,##0;\-* #,##0;_-* &quot;-&quot;;_-@"/>
    <numFmt numFmtId="199" formatCode="_-&quot;₩&quot;* #,##0.00_-;&quot;₩&quot;&quot;₩&quot;&quot;₩&quot;&quot;₩&quot;\-&quot;₩&quot;* #,##0.00_-;_-&quot;₩&quot;* &quot;-&quot;??_-;_-@_-"/>
    <numFmt numFmtId="200" formatCode="_-* #,##0_-;\-* #,##0_-;_-* &quot;-&quot;??_-;_-@_-"/>
    <numFmt numFmtId="201" formatCode="#,##0;[Red]\(#,##0\)"/>
    <numFmt numFmtId="202" formatCode="_-&quot;S&quot;\ * #,##0.00_-;\-&quot;S&quot;\ * #,##0.00_-;_-&quot;S&quot;\ * &quot;-&quot;??_-;_-@_-"/>
    <numFmt numFmtId="203" formatCode="#,##0.0;[Red]\(#,##0.0\)"/>
    <numFmt numFmtId="204" formatCode="_ * #,##0.00_ ;_ * \-#,##0.00_ ;_ * &quot;-&quot;??_ ;_ @_ "/>
    <numFmt numFmtId="205" formatCode="_ &quot;₩&quot;* #,##0_ ;_ &quot;₩&quot;* \-#,##0_ ;_ &quot;₩&quot;* &quot;-&quot;_ ;_ @_ "/>
    <numFmt numFmtId="206" formatCode="_ &quot;₩&quot;* #,##0.00_ ;_ &quot;₩&quot;* \-#,##0.00_ ;_ &quot;₩&quot;* &quot;-&quot;??_ ;_ @_ "/>
    <numFmt numFmtId="207" formatCode="_-* #,##0.00_-;&quot;₩&quot;&quot;₩&quot;&quot;₩&quot;\-* #,##0.00_-;_-* &quot;-&quot;??_-;_-@_-"/>
    <numFmt numFmtId="208" formatCode="&quot;₩&quot;#,##0;[Red]&quot;₩&quot;&quot;₩&quot;&quot;₩&quot;&quot;₩&quot;&quot;₩&quot;\-#,##0"/>
    <numFmt numFmtId="209" formatCode="#,##0.00000000;[Red]&quot;-&quot;#,##0.00000000"/>
    <numFmt numFmtId="210" formatCode="#,##0,&quot;₩&quot;\!\+000"/>
    <numFmt numFmtId="211" formatCode="\$#.00"/>
    <numFmt numFmtId="212" formatCode="&quot;$&quot;#,##0.00;[Red]\-&quot;$&quot;#,##0.00"/>
    <numFmt numFmtId="213" formatCode="_(&quot;$&quot;* #,##0_);_(&quot;$&quot;* \(#,##0\);_(&quot;$&quot;* &quot;-&quot;_);_(@_)"/>
    <numFmt numFmtId="214" formatCode="&quot;$&quot;#,##0_);[Red]\(&quot;$&quot;#,##0\)"/>
    <numFmt numFmtId="215" formatCode="&quot;$&quot;#,##0.00_);[Red]\(&quot;$&quot;#,##0.00\)"/>
    <numFmt numFmtId="216" formatCode="\$#,##0\ ;\(\$#,##0\)"/>
    <numFmt numFmtId="217" formatCode="dd/mm/yy\ \ \ \ hh:mm"/>
    <numFmt numFmtId="218" formatCode="#,##0.0_);\(#,##0.0\)"/>
    <numFmt numFmtId="219" formatCode="#,##0.000_);\(#,##0.000\)"/>
    <numFmt numFmtId="220" formatCode="#,##0\ &quot;DM&quot;;\-#,##0\ &quot;DM&quot;"/>
    <numFmt numFmtId="221" formatCode="#,##0.0?&quot;&quot;;\-#,##0.0?&quot;&quot;"/>
    <numFmt numFmtId="222" formatCode="_-* #,##0\ _D_M_-;\-* #,##0\ _D_M_-;_-* &quot;-&quot;\ _D_M_-;_-@_-"/>
    <numFmt numFmtId="223" formatCode="#,##0.0&quot;&quot;"/>
    <numFmt numFmtId="224" formatCode="_-* #,##0.00\ _D_M_-;\-* #,##0.00\ _D_M_-;_-* &quot;-&quot;??\ _D_M_-;_-@_-"/>
    <numFmt numFmtId="225" formatCode="_-&quot;₩&quot;* #,##0.00_-;&quot;₩&quot;&quot;₩&quot;&quot;₩&quot;\-&quot;₩&quot;* #,##0.00_-;_-&quot;₩&quot;* &quot;-&quot;??_-;_-@_-"/>
    <numFmt numFmtId="226" formatCode="&quot;₩&quot;#,##0.00;&quot;₩&quot;&quot;₩&quot;&quot;₩&quot;&quot;₩&quot;&quot;₩&quot;\-#,##0.00"/>
    <numFmt numFmtId="227" formatCode="#.00"/>
    <numFmt numFmtId="228" formatCode="#."/>
    <numFmt numFmtId="229" formatCode="0.0%"/>
    <numFmt numFmtId="230" formatCode="%#.00"/>
    <numFmt numFmtId="231" formatCode="00\-000_)"/>
    <numFmt numFmtId="232" formatCode="_(&quot;$&quot;* #,##0.0_);_(&quot;$&quot;* \(#,##0.0\);_(&quot;$&quot;* &quot;-&quot;??_);_(@_)"/>
    <numFmt numFmtId="233" formatCode="0\ &quot;% &quot;;[Red]\-\ 0\ &quot;%&quot;\ "/>
    <numFmt numFmtId="234" formatCode="#,##0&quot;&quot;;[Red]\-#,##0&quot;&quot;"/>
    <numFmt numFmtId="235" formatCode="#,##0.00\ &quot;DM&quot;;\-#,##0.00\ &quot;DM&quot;"/>
    <numFmt numFmtId="236" formatCode="#,###&quot; RS&quot;;\-#,###&quot; RS&quot;"/>
    <numFmt numFmtId="237" formatCode="#&quot; &quot;##&quot; &quot;##&quot; &quot;##0\ \I\N\R;[Red]\-#&quot; &quot;#,#&quot; &quot;##,&quot; &quot;###,##0\ \I\N\R"/>
    <numFmt numFmtId="238" formatCode="_-* #,##0.00\ &quot;DM&quot;_-;\-* #,##0.00\ &quot;DM&quot;_-;_-* &quot;-&quot;??\ &quot;DM&quot;_-;_-@_-"/>
    <numFmt numFmtId="239" formatCode="hh:mm&quot;  &quot;"/>
    <numFmt numFmtId="240" formatCode="#,##0.000"/>
    <numFmt numFmtId="241" formatCode="_ * #\!\,##0_ ;_ * &quot;₩&quot;\!\-#\!\,##0_ ;_ * &quot;-&quot;_ ;_ @_ "/>
    <numFmt numFmtId="242" formatCode="#,##0\ &quot;DM&quot;;[Red]\-#,##0\ &quot;DM&quot;"/>
    <numFmt numFmtId="243" formatCode="#,##0.00\ &quot;DM&quot;;[Red]\-#,##0.00\ &quot;DM&quot;"/>
    <numFmt numFmtId="244" formatCode="#,##0.0"/>
    <numFmt numFmtId="245" formatCode="_-* #,##0.0_-;&quot;₩&quot;\!\-* #,##0.0_-;_-* &quot;-&quot;_-;_-@_-"/>
    <numFmt numFmtId="246" formatCode="#,##0_);[Red]&quot;₩&quot;\!\-#,##0"/>
    <numFmt numFmtId="247" formatCode="_-* #,##0.000_-;\-* #,##0.000_-;_-* &quot;-&quot;_-;_-@_-"/>
    <numFmt numFmtId="248" formatCode="[&lt;=9999999]###\-####;\(0###\)\ ###\-####"/>
    <numFmt numFmtId="249" formatCode="&quot;,&quot;###0"/>
    <numFmt numFmtId="250" formatCode="[&lt;=999999]##\-####;\(0###\)\ ##\-####"/>
    <numFmt numFmtId="251" formatCode="[&lt;=999999]&quot;,&quot;##\-####;\(0###\)\ ##\-####"/>
    <numFmt numFmtId="252" formatCode="&quot;~&quot;#0"/>
    <numFmt numFmtId="253" formatCode="[&lt;=9999999]&quot;,&quot;###\-####;\(0###\)\ ###\-####"/>
    <numFmt numFmtId="254" formatCode="[&lt;=99999999]####\-####;\(0###\)\ ####\-####"/>
    <numFmt numFmtId="255" formatCode="&quot;₩&quot;&quot;₩&quot;\!\!\$#,##0_);[Red]&quot;₩&quot;&quot;₩&quot;\!\!\(&quot;₩&quot;&quot;₩&quot;\!\!\$#,##0&quot;₩&quot;&quot;₩&quot;\!\!\)"/>
    <numFmt numFmtId="256" formatCode="yy&quot;년&quot;m&quot;월&quot;d&quot;일&quot;"/>
    <numFmt numFmtId="257" formatCode="[Red]#,##0"/>
    <numFmt numFmtId="258" formatCode="_ * #,##0.00_ ;_ * &quot;₩&quot;&quot;₩&quot;&quot;₩&quot;&quot;₩&quot;&quot;₩&quot;&quot;₩&quot;&quot;₩&quot;\-#,##0.00_ ;_ * &quot;-&quot;??_ ;_ @_ "/>
    <numFmt numFmtId="259" formatCode="&quot;₩&quot;#,##0;[Red]&quot;₩&quot;&quot;₩&quot;&quot;₩&quot;&quot;₩&quot;&quot;₩&quot;&quot;₩&quot;&quot;₩&quot;&quot;₩&quot;\-#,##0"/>
    <numFmt numFmtId="260" formatCode="#,##0.0000;\-#,##0.0000"/>
    <numFmt numFmtId="261" formatCode="&quot;RM&quot;#,##0.00_);\(&quot;RM&quot;#,##0.00\)"/>
    <numFmt numFmtId="262" formatCode="mm&quot;월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 dd&quot;일&quot;"/>
    <numFmt numFmtId="263" formatCode="_(* #,##0.0000_);_(* \(#,##0.0000\);_(* &quot;-&quot;??_);_(@_)"/>
    <numFmt numFmtId="264" formatCode="#,##0.00;&quot;-&quot;#,##0.00"/>
    <numFmt numFmtId="265" formatCode="_ * #,##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_ ;_ * &quot;-&quot;_ ;_ @_ "/>
    <numFmt numFmtId="266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67" formatCode="_ &quot;₩&quot;* #,##0_ ;_ &quot;₩&quot;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_ ;_ &quot;₩&quot;* &quot;-&quot;_ ;_ @_ "/>
    <numFmt numFmtId="268" formatCode="_-* #,##0\ &quot;F&quot;_-;\-* #,##0\ &quot;F&quot;_-;_-* &quot;-&quot;\ &quot;F&quot;_-;_-@_-"/>
    <numFmt numFmtId="269" formatCode="0.00_ "/>
    <numFmt numFmtId="270" formatCode="#,##0.00_);[Red]\(#,##0.00\)"/>
    <numFmt numFmtId="271" formatCode="0_);[Red]\(0\)"/>
    <numFmt numFmtId="272" formatCode="&quot;(직접노무비) X &quot;0.00%"/>
    <numFmt numFmtId="273" formatCode="&quot;(노무비) X &quot;0.00%"/>
    <numFmt numFmtId="274" formatCode="&quot;(건강보험료) X &quot;0.00%"/>
    <numFmt numFmtId="275" formatCode="&quot;(노무비) X &quot;0.0%"/>
    <numFmt numFmtId="276" formatCode="&quot;(직접노무비) X &quot;0.000%"/>
  </numFmts>
  <fonts count="141">
    <font>
      <sz val="11"/>
      <name val="돋움"/>
      <family val="3"/>
      <charset val="129"/>
    </font>
    <font>
      <sz val="10"/>
      <name val="Arial"/>
      <family val="2"/>
    </font>
    <font>
      <sz val="12"/>
      <name val="바탕체"/>
      <family val="1"/>
      <charset val="129"/>
    </font>
    <font>
      <sz val="11"/>
      <name val="굴림체"/>
      <family val="3"/>
      <charset val="129"/>
    </font>
    <font>
      <sz val="12"/>
      <name val="견명조"/>
      <family val="1"/>
      <charset val="129"/>
    </font>
    <font>
      <sz val="9.5"/>
      <name val="돋움"/>
      <family val="3"/>
      <charset val="129"/>
    </font>
    <font>
      <sz val="12"/>
      <name val="굴림"/>
      <family val="3"/>
      <charset val="129"/>
    </font>
    <font>
      <sz val="11"/>
      <name val="굴림"/>
      <family val="3"/>
      <charset val="129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name val="MS Sans Serif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8"/>
      <name val="돋움"/>
      <family val="3"/>
      <charset val="129"/>
    </font>
    <font>
      <sz val="11"/>
      <name val="새굴림"/>
      <family val="1"/>
      <charset val="129"/>
    </font>
    <font>
      <sz val="9"/>
      <name val="새굴림"/>
      <family val="1"/>
      <charset val="129"/>
    </font>
    <font>
      <b/>
      <sz val="9"/>
      <name val="새굴림"/>
      <family val="1"/>
      <charset val="129"/>
    </font>
    <font>
      <sz val="10"/>
      <name val="돋움"/>
      <family val="3"/>
      <charset val="129"/>
    </font>
    <font>
      <sz val="18"/>
      <name val="새굴림"/>
      <family val="1"/>
      <charset val="129"/>
    </font>
    <font>
      <b/>
      <sz val="10"/>
      <name val="새굴림"/>
      <family val="1"/>
      <charset val="129"/>
    </font>
    <font>
      <sz val="10"/>
      <name val="바탕체"/>
      <family val="1"/>
      <charset val="129"/>
    </font>
    <font>
      <sz val="12"/>
      <name val="굴림체"/>
      <family val="3"/>
      <charset val="129"/>
    </font>
    <font>
      <i/>
      <sz val="12"/>
      <name val="굴림체"/>
      <family val="3"/>
      <charset val="129"/>
    </font>
    <font>
      <sz val="10"/>
      <name val="Helv"/>
      <family val="2"/>
    </font>
    <font>
      <sz val="1"/>
      <color indexed="8"/>
      <name val="Courier"/>
      <family val="3"/>
    </font>
    <font>
      <sz val="12"/>
      <name val="Times New Roman"/>
      <family val="1"/>
    </font>
    <font>
      <sz val="12"/>
      <name val="¹UAAA¼"/>
      <family val="3"/>
      <charset val="129"/>
    </font>
    <font>
      <b/>
      <sz val="1"/>
      <color indexed="8"/>
      <name val="Courier"/>
      <family val="3"/>
    </font>
    <font>
      <sz val="9"/>
      <name val="돋움체"/>
      <family val="3"/>
      <charset val="129"/>
    </font>
    <font>
      <b/>
      <sz val="12"/>
      <color indexed="16"/>
      <name val="±¼¸²A¼"/>
      <family val="1"/>
      <charset val="129"/>
    </font>
    <font>
      <sz val="12"/>
      <name val="돋움"/>
      <family val="3"/>
      <charset val="129"/>
    </font>
    <font>
      <sz val="10"/>
      <name val="돋움체"/>
      <family val="3"/>
      <charset val="129"/>
    </font>
    <font>
      <sz val="9"/>
      <name val="바탕체"/>
      <family val="1"/>
      <charset val="129"/>
    </font>
    <font>
      <sz val="12"/>
      <name val="명조"/>
      <family val="3"/>
      <charset val="129"/>
    </font>
    <font>
      <b/>
      <sz val="11"/>
      <name val="바탕"/>
      <family val="1"/>
      <charset val="129"/>
    </font>
    <font>
      <sz val="10"/>
      <color indexed="10"/>
      <name val="돋움체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2"/>
      <name val="Helv"/>
      <family val="2"/>
    </font>
    <font>
      <sz val="12"/>
      <name val="¹ÙÅÁÃ¼"/>
      <family val="3"/>
      <charset val="129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1"/>
      <name val="Arial"/>
      <family val="2"/>
    </font>
    <font>
      <sz val="10"/>
      <color indexed="24"/>
      <name val="Arial"/>
      <family val="2"/>
    </font>
    <font>
      <sz val="10"/>
      <name val="MS Serif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8"/>
      <name val="CG Times (E1)"/>
      <family val="1"/>
    </font>
    <font>
      <sz val="8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16"/>
      <name val="MS Serif"/>
      <family val="1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/>
      <sz val="8"/>
      <color indexed="12"/>
      <name val="Times New Roman"/>
      <family val="1"/>
    </font>
    <font>
      <shadow/>
      <sz val="8"/>
      <color indexed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sz val="12"/>
      <name val="Univers (WN)"/>
      <family val="2"/>
    </font>
    <font>
      <b/>
      <sz val="8"/>
      <color indexed="8"/>
      <name val="Arial"/>
      <family val="2"/>
    </font>
    <font>
      <sz val="10"/>
      <name val="Univers (E1)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u/>
      <sz val="8.25"/>
      <color indexed="12"/>
      <name val="돋움"/>
      <family val="3"/>
      <charset val="129"/>
    </font>
    <font>
      <b/>
      <u/>
      <sz val="13"/>
      <name val="굴림체"/>
      <family val="3"/>
      <charset val="129"/>
    </font>
    <font>
      <sz val="12"/>
      <name val="돋움체"/>
      <family val="3"/>
      <charset val="129"/>
    </font>
    <font>
      <sz val="14"/>
      <name val="뼻뮝"/>
      <family val="3"/>
      <charset val="129"/>
    </font>
    <font>
      <sz val="12"/>
      <name val="¹UAAA¼"/>
      <family val="1"/>
    </font>
    <font>
      <u/>
      <sz val="10"/>
      <color indexed="36"/>
      <name val="바탕체"/>
      <family val="1"/>
      <charset val="129"/>
    </font>
    <font>
      <sz val="10"/>
      <name val="바탕"/>
      <family val="1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b/>
      <sz val="12"/>
      <name val="바탕체"/>
      <family val="1"/>
      <charset val="129"/>
    </font>
    <font>
      <sz val="10"/>
      <name val="궁서(English)"/>
      <family val="3"/>
      <charset val="129"/>
    </font>
    <font>
      <sz val="18"/>
      <name val="돋움체"/>
      <family val="3"/>
      <charset val="129"/>
    </font>
    <font>
      <b/>
      <sz val="16"/>
      <name val="돋움체"/>
      <family val="3"/>
      <charset val="129"/>
    </font>
    <font>
      <sz val="11"/>
      <name val="μ¸¿o"/>
      <family val="3"/>
      <charset val="129"/>
    </font>
    <font>
      <sz val="12"/>
      <name val="µ¸¿òÃ¼"/>
      <family val="3"/>
      <charset val="129"/>
    </font>
    <font>
      <sz val="12"/>
      <name val="μ¸¿oA¼"/>
      <family val="1"/>
      <charset val="129"/>
    </font>
    <font>
      <sz val="12"/>
      <name val="System"/>
      <family val="2"/>
      <charset val="129"/>
    </font>
    <font>
      <sz val="12"/>
      <name val="¹ÙÅÁÃ¼"/>
      <family val="1"/>
    </font>
    <font>
      <sz val="12"/>
      <color indexed="24"/>
      <name val="Arial"/>
      <family val="2"/>
    </font>
    <font>
      <sz val="10"/>
      <name val="Univers (WN)"/>
      <family val="2"/>
    </font>
    <font>
      <sz val="10"/>
      <color indexed="12"/>
      <name val="Arial"/>
      <family val="2"/>
    </font>
    <font>
      <b/>
      <sz val="8"/>
      <name val="Times New Roman"/>
      <family val="1"/>
    </font>
    <font>
      <sz val="18"/>
      <color indexed="12"/>
      <name val="MS Sans Serif"/>
      <family val="2"/>
    </font>
    <font>
      <sz val="8"/>
      <name val="바탕체"/>
      <family val="1"/>
      <charset val="129"/>
    </font>
    <font>
      <sz val="8"/>
      <color indexed="12"/>
      <name val="Arial"/>
      <family val="2"/>
    </font>
    <font>
      <b/>
      <i/>
      <sz val="10"/>
      <name val="명조"/>
      <family val="3"/>
      <charset val="129"/>
    </font>
    <font>
      <sz val="8"/>
      <name val="맑은 고딕"/>
      <family val="3"/>
      <charset val="129"/>
    </font>
    <font>
      <sz val="9"/>
      <name val="맑은 고딕"/>
      <family val="3"/>
      <charset val="129"/>
    </font>
    <font>
      <sz val="10"/>
      <name val="맑은 고딕"/>
      <family val="3"/>
      <charset val="129"/>
    </font>
    <font>
      <b/>
      <sz val="9"/>
      <name val="맑은 고딕"/>
      <family val="3"/>
      <charset val="129"/>
    </font>
    <font>
      <b/>
      <sz val="10"/>
      <name val="맑은 고딕"/>
      <family val="3"/>
      <charset val="129"/>
    </font>
    <font>
      <b/>
      <u/>
      <sz val="24"/>
      <name val="맑은 고딕"/>
      <family val="3"/>
      <charset val="129"/>
    </font>
    <font>
      <b/>
      <sz val="24"/>
      <name val="맑은 고딕"/>
      <family val="3"/>
      <charset val="129"/>
    </font>
    <font>
      <sz val="10"/>
      <name val="Book Antiqua"/>
      <family val="1"/>
    </font>
    <font>
      <sz val="10"/>
      <name val="Times New Roman"/>
      <family val="1"/>
    </font>
    <font>
      <sz val="8"/>
      <name val="MS Sans Serif"/>
      <family val="2"/>
    </font>
    <font>
      <sz val="10"/>
      <name val="Univers (W1)"/>
      <family val="2"/>
    </font>
    <font>
      <sz val="10"/>
      <name val="Geneva"/>
      <family val="2"/>
    </font>
    <font>
      <sz val="13"/>
      <name val="돋움체"/>
      <family val="3"/>
      <charset val="129"/>
    </font>
    <font>
      <sz val="10"/>
      <name val="Courier New"/>
      <family val="3"/>
    </font>
    <font>
      <u/>
      <sz val="10"/>
      <color indexed="12"/>
      <name val="Arial"/>
      <family val="2"/>
    </font>
    <font>
      <b/>
      <sz val="12"/>
      <name val="Helvetica"/>
      <family val="2"/>
    </font>
    <font>
      <b/>
      <sz val="10"/>
      <name val="Helvetica"/>
      <family val="2"/>
    </font>
    <font>
      <u/>
      <sz val="10"/>
      <color indexed="36"/>
      <name val="Arial"/>
      <family val="2"/>
    </font>
    <font>
      <sz val="9"/>
      <color indexed="8"/>
      <name val="굴림체"/>
      <family val="3"/>
      <charset val="129"/>
    </font>
    <font>
      <sz val="1"/>
      <color indexed="0"/>
      <name val="Courier"/>
      <family val="3"/>
    </font>
    <font>
      <sz val="14"/>
      <name val="돋움"/>
      <family val="3"/>
      <charset val="129"/>
    </font>
    <font>
      <sz val="9"/>
      <name val="맑은 고딕"/>
      <family val="3"/>
      <charset val="129"/>
    </font>
    <font>
      <sz val="11"/>
      <name val="맑은 고딕"/>
      <family val="3"/>
      <charset val="129"/>
    </font>
    <font>
      <sz val="10"/>
      <name val="맑은 고딕"/>
      <family val="3"/>
      <charset val="129"/>
    </font>
    <font>
      <b/>
      <sz val="9"/>
      <name val="맑은 고딕"/>
      <family val="3"/>
      <charset val="129"/>
    </font>
    <font>
      <b/>
      <sz val="10"/>
      <name val="맑은 고딕"/>
      <family val="3"/>
      <charset val="129"/>
    </font>
    <font>
      <b/>
      <u/>
      <sz val="24"/>
      <name val="맑은 고딕"/>
      <family val="3"/>
      <charset val="129"/>
    </font>
    <font>
      <sz val="10"/>
      <name val="새굴림"/>
      <family val="1"/>
      <charset val="129"/>
    </font>
    <font>
      <sz val="11"/>
      <color indexed="8"/>
      <name val="맑은 고딕"/>
      <family val="3"/>
      <charset val="129"/>
    </font>
    <font>
      <b/>
      <sz val="20"/>
      <name val="새굴림"/>
      <family val="1"/>
      <charset val="129"/>
    </font>
    <font>
      <b/>
      <sz val="8"/>
      <name val="맑은 고딕"/>
      <family val="3"/>
      <charset val="129"/>
    </font>
    <font>
      <sz val="8"/>
      <name val="새굴림"/>
      <family val="1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6"/>
      <name val="맑은 고딕"/>
      <family val="3"/>
      <charset val="129"/>
    </font>
    <font>
      <sz val="8"/>
      <color theme="1"/>
      <name val="맑은 고딕"/>
      <family val="3"/>
      <charset val="129"/>
    </font>
    <font>
      <b/>
      <sz val="20"/>
      <color rgb="FF000000"/>
      <name val="굴림체"/>
      <family val="3"/>
      <charset val="129"/>
    </font>
    <font>
      <b/>
      <sz val="15"/>
      <color theme="1"/>
      <name val="굴림체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gray125">
        <fgColor indexed="22"/>
        <bgColor indexed="9"/>
      </patternFill>
    </fill>
    <fill>
      <patternFill patternType="lightGray">
        <fgColor indexed="15"/>
        <bgColor indexed="9"/>
      </patternFill>
    </fill>
    <fill>
      <patternFill patternType="mediumGray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408">
    <xf numFmtId="0" fontId="0" fillId="0" borderId="0"/>
    <xf numFmtId="0" fontId="24" fillId="0" borderId="0"/>
    <xf numFmtId="0" fontId="10" fillId="0" borderId="1">
      <alignment horizontal="center"/>
    </xf>
    <xf numFmtId="0" fontId="10" fillId="0" borderId="1">
      <alignment horizontal="center"/>
    </xf>
    <xf numFmtId="0" fontId="24" fillId="0" borderId="2">
      <alignment horizontal="centerContinuous" vertical="center"/>
    </xf>
    <xf numFmtId="3" fontId="2" fillId="0" borderId="0">
      <alignment vertical="center"/>
    </xf>
    <xf numFmtId="244" fontId="2" fillId="0" borderId="0">
      <alignment vertical="center"/>
    </xf>
    <xf numFmtId="4" fontId="2" fillId="0" borderId="0">
      <alignment vertical="center"/>
    </xf>
    <xf numFmtId="240" fontId="2" fillId="0" borderId="0">
      <alignment vertical="center"/>
    </xf>
    <xf numFmtId="3" fontId="73" fillId="0" borderId="3"/>
    <xf numFmtId="190" fontId="73" fillId="0" borderId="0" applyFont="0" applyFill="0" applyBorder="0" applyAlignment="0" applyProtection="0"/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6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8" fillId="0" borderId="0"/>
    <xf numFmtId="0" fontId="27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7" fillId="0" borderId="0"/>
    <xf numFmtId="0" fontId="8" fillId="0" borderId="0"/>
    <xf numFmtId="0" fontId="9" fillId="0" borderId="0" applyFont="0" applyFill="0" applyBorder="0" applyAlignment="0" applyProtection="0"/>
    <xf numFmtId="0" fontId="27" fillId="0" borderId="0"/>
    <xf numFmtId="0" fontId="1" fillId="0" borderId="0"/>
    <xf numFmtId="0" fontId="27" fillId="0" borderId="0"/>
    <xf numFmtId="0" fontId="9" fillId="0" borderId="0"/>
    <xf numFmtId="0" fontId="27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7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27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0" fontId="2" fillId="0" borderId="0" applyFont="0" applyFill="0" applyBorder="0" applyAlignment="0" applyProtection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190" fontId="104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2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" fillId="0" borderId="0"/>
    <xf numFmtId="0" fontId="2" fillId="0" borderId="0"/>
    <xf numFmtId="190" fontId="2" fillId="0" borderId="0" applyFont="0" applyFill="0" applyBorder="0" applyAlignment="0" applyProtection="0"/>
    <xf numFmtId="0" fontId="9" fillId="0" borderId="0"/>
    <xf numFmtId="0" fontId="10" fillId="0" borderId="0"/>
    <xf numFmtId="0" fontId="27" fillId="0" borderId="0"/>
    <xf numFmtId="0" fontId="27" fillId="0" borderId="0"/>
    <xf numFmtId="190" fontId="104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8" fillId="0" borderId="0"/>
    <xf numFmtId="0" fontId="8" fillId="0" borderId="0"/>
    <xf numFmtId="0" fontId="2" fillId="0" borderId="0"/>
    <xf numFmtId="0" fontId="9" fillId="0" borderId="0" applyFont="0" applyFill="0" applyBorder="0" applyAlignment="0" applyProtection="0"/>
    <xf numFmtId="0" fontId="27" fillId="0" borderId="0"/>
    <xf numFmtId="0" fontId="2" fillId="0" borderId="0"/>
    <xf numFmtId="258" fontId="2" fillId="0" borderId="0" applyFont="0" applyFill="0" applyBorder="0" applyAlignment="0" applyProtection="0"/>
    <xf numFmtId="259" fontId="1" fillId="0" borderId="0" applyFont="0" applyFill="0" applyBorder="0" applyAlignment="0" applyProtection="0"/>
    <xf numFmtId="0" fontId="27" fillId="0" borderId="0"/>
    <xf numFmtId="0" fontId="1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9" fillId="0" borderId="0" applyFont="0" applyFill="0" applyBorder="0" applyAlignment="0" applyProtection="0"/>
    <xf numFmtId="0" fontId="8" fillId="0" borderId="0"/>
    <xf numFmtId="0" fontId="2" fillId="0" borderId="0"/>
    <xf numFmtId="0" fontId="29" fillId="0" borderId="0"/>
    <xf numFmtId="0" fontId="1" fillId="0" borderId="0"/>
    <xf numFmtId="0" fontId="105" fillId="0" borderId="0"/>
    <xf numFmtId="0" fontId="54" fillId="0" borderId="0"/>
    <xf numFmtId="3" fontId="106" fillId="0" borderId="0"/>
    <xf numFmtId="0" fontId="1" fillId="0" borderId="0" applyBorder="0"/>
    <xf numFmtId="260" fontId="25" fillId="0" borderId="0"/>
    <xf numFmtId="190" fontId="1" fillId="0" borderId="0" applyFont="0" applyFill="0" applyBorder="0" applyAlignment="0" applyProtection="0"/>
    <xf numFmtId="0" fontId="107" fillId="0" borderId="4"/>
    <xf numFmtId="0" fontId="1" fillId="0" borderId="0">
      <alignment wrapText="1"/>
    </xf>
    <xf numFmtId="0" fontId="12" fillId="0" borderId="0"/>
    <xf numFmtId="3" fontId="10" fillId="0" borderId="0"/>
    <xf numFmtId="0" fontId="108" fillId="0" borderId="0"/>
    <xf numFmtId="0" fontId="62" fillId="0" borderId="0"/>
    <xf numFmtId="261" fontId="25" fillId="0" borderId="0" applyFont="0" applyFill="0" applyBorder="0" applyAlignment="0" applyProtection="0"/>
    <xf numFmtId="3" fontId="12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190" fontId="10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ont="0" applyFill="0" applyBorder="0" applyAlignment="0" applyProtection="0"/>
    <xf numFmtId="0" fontId="8" fillId="0" borderId="0"/>
    <xf numFmtId="0" fontId="1" fillId="0" borderId="0"/>
    <xf numFmtId="190" fontId="104" fillId="0" borderId="0" applyFont="0" applyFill="0" applyBorder="0" applyAlignment="0" applyProtection="0"/>
    <xf numFmtId="190" fontId="104" fillId="0" borderId="0" applyFont="0" applyFill="0" applyBorder="0" applyAlignment="0" applyProtection="0"/>
    <xf numFmtId="0" fontId="1" fillId="0" borderId="0"/>
    <xf numFmtId="0" fontId="8" fillId="0" borderId="0"/>
    <xf numFmtId="0" fontId="2" fillId="0" borderId="0"/>
    <xf numFmtId="0" fontId="27" fillId="0" borderId="0"/>
    <xf numFmtId="0" fontId="27" fillId="0" borderId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7" fillId="0" borderId="0"/>
    <xf numFmtId="0" fontId="9" fillId="0" borderId="0"/>
    <xf numFmtId="0" fontId="9" fillId="0" borderId="0" applyFont="0" applyFill="0" applyBorder="0" applyAlignment="0" applyProtection="0"/>
    <xf numFmtId="0" fontId="28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9" fillId="0" borderId="0"/>
    <xf numFmtId="0" fontId="25" fillId="0" borderId="0">
      <alignment vertical="center"/>
    </xf>
    <xf numFmtId="0" fontId="25" fillId="0" borderId="0">
      <alignment vertical="center"/>
    </xf>
    <xf numFmtId="191" fontId="30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228" fontId="28" fillId="0" borderId="0">
      <protection locked="0"/>
    </xf>
    <xf numFmtId="228" fontId="28" fillId="0" borderId="0">
      <protection locked="0"/>
    </xf>
    <xf numFmtId="228" fontId="28" fillId="0" borderId="0">
      <protection locked="0"/>
    </xf>
    <xf numFmtId="228" fontId="28" fillId="0" borderId="0">
      <protection locked="0"/>
    </xf>
    <xf numFmtId="228" fontId="28" fillId="0" borderId="0">
      <protection locked="0"/>
    </xf>
    <xf numFmtId="228" fontId="28" fillId="0" borderId="0">
      <protection locked="0"/>
    </xf>
    <xf numFmtId="228" fontId="28" fillId="0" borderId="0">
      <protection locked="0"/>
    </xf>
    <xf numFmtId="228" fontId="28" fillId="0" borderId="0">
      <protection locked="0"/>
    </xf>
    <xf numFmtId="190" fontId="109" fillId="0" borderId="0" applyFont="0" applyFill="0" applyBorder="0" applyAlignment="0" applyProtection="0"/>
    <xf numFmtId="9" fontId="24" fillId="0" borderId="0">
      <alignment vertical="center"/>
    </xf>
    <xf numFmtId="3" fontId="73" fillId="0" borderId="3"/>
    <xf numFmtId="0" fontId="24" fillId="0" borderId="0">
      <alignment vertical="center"/>
    </xf>
    <xf numFmtId="3" fontId="73" fillId="0" borderId="3"/>
    <xf numFmtId="10" fontId="24" fillId="0" borderId="0">
      <alignment vertical="center"/>
    </xf>
    <xf numFmtId="0" fontId="24" fillId="0" borderId="0">
      <alignment vertical="center"/>
    </xf>
    <xf numFmtId="245" fontId="8" fillId="0" borderId="0">
      <alignment vertical="center"/>
    </xf>
    <xf numFmtId="190" fontId="32" fillId="0" borderId="5" applyBorder="0">
      <alignment vertical="center"/>
    </xf>
    <xf numFmtId="179" fontId="33" fillId="0" borderId="0">
      <alignment vertical="center"/>
    </xf>
    <xf numFmtId="0" fontId="3" fillId="0" borderId="0">
      <alignment horizontal="center" vertical="center"/>
    </xf>
    <xf numFmtId="0" fontId="25" fillId="0" borderId="0"/>
    <xf numFmtId="0" fontId="25" fillId="0" borderId="0"/>
    <xf numFmtId="193" fontId="34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4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195" fontId="8" fillId="0" borderId="0">
      <alignment vertical="center"/>
    </xf>
    <xf numFmtId="0" fontId="25" fillId="0" borderId="0"/>
    <xf numFmtId="0" fontId="25" fillId="0" borderId="0"/>
    <xf numFmtId="0" fontId="25" fillId="0" borderId="0"/>
    <xf numFmtId="186" fontId="2" fillId="0" borderId="0">
      <alignment horizontal="center" vertical="center"/>
    </xf>
    <xf numFmtId="186" fontId="2" fillId="0" borderId="0">
      <alignment horizontal="center" vertical="center"/>
    </xf>
    <xf numFmtId="186" fontId="2" fillId="0" borderId="0">
      <alignment horizontal="center" vertical="center"/>
    </xf>
    <xf numFmtId="186" fontId="2" fillId="0" borderId="0">
      <alignment horizontal="center" vertical="center"/>
    </xf>
    <xf numFmtId="41" fontId="2" fillId="0" borderId="0">
      <alignment horizontal="center" vertical="center"/>
    </xf>
    <xf numFmtId="186" fontId="2" fillId="0" borderId="0">
      <alignment horizontal="center" vertical="center"/>
    </xf>
    <xf numFmtId="186" fontId="2" fillId="0" borderId="0">
      <alignment horizontal="center" vertical="center"/>
    </xf>
    <xf numFmtId="180" fontId="4" fillId="0" borderId="0">
      <alignment horizontal="center"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192" fontId="8" fillId="0" borderId="0">
      <alignment vertical="center"/>
    </xf>
    <xf numFmtId="0" fontId="25" fillId="0" borderId="0"/>
    <xf numFmtId="196" fontId="35" fillId="0" borderId="0">
      <alignment vertical="center"/>
    </xf>
    <xf numFmtId="0" fontId="8" fillId="0" borderId="0"/>
    <xf numFmtId="0" fontId="1" fillId="0" borderId="0" applyNumberFormat="0" applyFill="0" applyBorder="0" applyAlignment="0" applyProtection="0"/>
    <xf numFmtId="10" fontId="75" fillId="0" borderId="0" applyFont="0" applyFill="0" applyBorder="0" applyAlignment="0" applyProtection="0"/>
    <xf numFmtId="2" fontId="110" fillId="0" borderId="6">
      <alignment horizontal="right" vertical="center"/>
    </xf>
    <xf numFmtId="0" fontId="2" fillId="0" borderId="0"/>
    <xf numFmtId="0" fontId="2" fillId="0" borderId="7">
      <alignment horizontal="center"/>
    </xf>
    <xf numFmtId="196" fontId="35" fillId="0" borderId="8">
      <alignment vertical="center"/>
    </xf>
    <xf numFmtId="0" fontId="28" fillId="0" borderId="0">
      <protection locked="0"/>
    </xf>
    <xf numFmtId="248" fontId="9" fillId="0" borderId="0">
      <alignment vertical="center"/>
    </xf>
    <xf numFmtId="9" fontId="2" fillId="0" borderId="0">
      <protection locked="0"/>
    </xf>
    <xf numFmtId="0" fontId="2" fillId="0" borderId="0"/>
    <xf numFmtId="0" fontId="36" fillId="0" borderId="9">
      <alignment horizontal="center" vertical="center"/>
    </xf>
    <xf numFmtId="190" fontId="43" fillId="0" borderId="0" applyFont="0" applyFill="0" applyBorder="0" applyAlignment="0" applyProtection="0"/>
    <xf numFmtId="204" fontId="43" fillId="0" borderId="0" applyFont="0" applyFill="0" applyBorder="0" applyAlignment="0" applyProtection="0"/>
    <xf numFmtId="0" fontId="3" fillId="0" borderId="10" applyProtection="0">
      <alignment horizontal="left" vertical="center" wrapText="1"/>
    </xf>
    <xf numFmtId="0" fontId="44" fillId="0" borderId="4" applyBorder="0"/>
    <xf numFmtId="192" fontId="25" fillId="2" borderId="11">
      <alignment horizontal="center" vertical="center"/>
    </xf>
    <xf numFmtId="0" fontId="28" fillId="0" borderId="0">
      <protection locked="0"/>
    </xf>
    <xf numFmtId="0" fontId="84" fillId="0" borderId="0" applyFont="0" applyFill="0" applyBorder="0" applyAlignment="0" applyProtection="0"/>
    <xf numFmtId="205" fontId="4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30" fillId="0" borderId="0" applyFont="0" applyFill="0" applyBorder="0" applyAlignment="0" applyProtection="0"/>
    <xf numFmtId="205" fontId="45" fillId="0" borderId="0" applyFont="0" applyFill="0" applyBorder="0" applyAlignment="0" applyProtection="0"/>
    <xf numFmtId="262" fontId="8" fillId="0" borderId="0" applyFont="0" applyFill="0" applyBorder="0" applyAlignment="0" applyProtection="0"/>
    <xf numFmtId="0" fontId="75" fillId="0" borderId="0" applyFont="0" applyFill="0" applyBorder="0" applyAlignment="0" applyProtection="0"/>
    <xf numFmtId="206" fontId="4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30" fillId="0" borderId="0" applyFont="0" applyFill="0" applyBorder="0" applyAlignment="0" applyProtection="0"/>
    <xf numFmtId="206" fontId="45" fillId="0" borderId="0" applyFont="0" applyFill="0" applyBorder="0" applyAlignment="0" applyProtection="0"/>
    <xf numFmtId="179" fontId="8" fillId="0" borderId="0" applyFont="0" applyFill="0" applyBorder="0" applyAlignment="0" applyProtection="0"/>
    <xf numFmtId="205" fontId="43" fillId="0" borderId="0" applyFont="0" applyFill="0" applyBorder="0" applyAlignment="0" applyProtection="0"/>
    <xf numFmtId="206" fontId="43" fillId="0" borderId="0" applyFont="0" applyFill="0" applyBorder="0" applyAlignment="0" applyProtection="0"/>
    <xf numFmtId="207" fontId="30" fillId="0" borderId="0">
      <protection locked="0"/>
    </xf>
    <xf numFmtId="179" fontId="2" fillId="0" borderId="0" applyFont="0" applyFill="0" applyBorder="0" applyAlignment="0" applyProtection="0"/>
    <xf numFmtId="0" fontId="10" fillId="0" borderId="0"/>
    <xf numFmtId="3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0" fontId="84" fillId="0" borderId="0" applyFont="0" applyFill="0" applyBorder="0" applyAlignment="0" applyProtection="0"/>
    <xf numFmtId="190" fontId="4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30" fillId="0" borderId="0" applyFont="0" applyFill="0" applyBorder="0" applyAlignment="0" applyProtection="0"/>
    <xf numFmtId="190" fontId="45" fillId="0" borderId="0" applyFont="0" applyFill="0" applyBorder="0" applyAlignment="0" applyProtection="0"/>
    <xf numFmtId="0" fontId="75" fillId="0" borderId="0" applyFont="0" applyFill="0" applyBorder="0" applyAlignment="0" applyProtection="0"/>
    <xf numFmtId="204" fontId="4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04" fontId="45" fillId="0" borderId="0" applyFont="0" applyFill="0" applyBorder="0" applyAlignment="0" applyProtection="0"/>
    <xf numFmtId="4" fontId="28" fillId="0" borderId="0">
      <protection locked="0"/>
    </xf>
    <xf numFmtId="208" fontId="30" fillId="0" borderId="0">
      <protection locked="0"/>
    </xf>
    <xf numFmtId="0" fontId="8" fillId="0" borderId="0" applyFont="0" applyFill="0" applyBorder="0" applyAlignment="0" applyProtection="0"/>
    <xf numFmtId="0" fontId="48" fillId="0" borderId="0" applyNumberFormat="0" applyFill="0" applyBorder="0" applyAlignment="0"/>
    <xf numFmtId="0" fontId="43" fillId="0" borderId="0">
      <alignment vertical="center"/>
    </xf>
    <xf numFmtId="0" fontId="75" fillId="0" borderId="0"/>
    <xf numFmtId="0" fontId="45" fillId="0" borderId="0"/>
    <xf numFmtId="0" fontId="30" fillId="0" borderId="0"/>
    <xf numFmtId="0" fontId="87" fillId="0" borderId="0"/>
    <xf numFmtId="0" fontId="87" fillId="0" borderId="0"/>
    <xf numFmtId="0" fontId="45" fillId="0" borderId="0"/>
    <xf numFmtId="0" fontId="75" fillId="0" borderId="0"/>
    <xf numFmtId="0" fontId="88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75" fillId="0" borderId="0"/>
    <xf numFmtId="0" fontId="88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75" fillId="0" borderId="0"/>
    <xf numFmtId="0" fontId="88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0" fontId="30" fillId="0" borderId="0"/>
    <xf numFmtId="0" fontId="45" fillId="0" borderId="0"/>
    <xf numFmtId="49" fontId="30" fillId="0" borderId="0" applyBorder="0"/>
    <xf numFmtId="0" fontId="45" fillId="0" borderId="0"/>
    <xf numFmtId="0" fontId="30" fillId="0" borderId="0"/>
    <xf numFmtId="0" fontId="45" fillId="0" borderId="0"/>
    <xf numFmtId="0" fontId="1" fillId="0" borderId="0"/>
    <xf numFmtId="209" fontId="37" fillId="0" borderId="0" applyFill="0" applyBorder="0" applyAlignment="0"/>
    <xf numFmtId="0" fontId="11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28" fillId="0" borderId="12">
      <protection locked="0"/>
    </xf>
    <xf numFmtId="4" fontId="28" fillId="0" borderId="0">
      <protection locked="0"/>
    </xf>
    <xf numFmtId="38" fontId="1" fillId="0" borderId="0" applyFont="0" applyFill="0" applyBorder="0" applyAlignment="0" applyProtection="0"/>
    <xf numFmtId="263" fontId="25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10" fillId="0" borderId="0" applyFont="0" applyFill="0" applyBorder="0" applyAlignment="0" applyProtection="0"/>
    <xf numFmtId="183" fontId="8" fillId="0" borderId="0"/>
    <xf numFmtId="40" fontId="27" fillId="0" borderId="0" applyFont="0" applyFill="0" applyBorder="0" applyAlignment="0" applyProtection="0"/>
    <xf numFmtId="3" fontId="49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50" fillId="0" borderId="0" applyNumberFormat="0" applyAlignment="0">
      <alignment horizontal="left"/>
    </xf>
    <xf numFmtId="268" fontId="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" fillId="0" borderId="0" applyFont="0" applyFill="0" applyBorder="0" applyAlignment="0" applyProtection="0"/>
    <xf numFmtId="211" fontId="28" fillId="0" borderId="0">
      <protection locked="0"/>
    </xf>
    <xf numFmtId="0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13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188" fontId="8" fillId="0" borderId="3" applyFill="0" applyBorder="0" applyAlignment="0"/>
    <xf numFmtId="215" fontId="27" fillId="0" borderId="0" applyFont="0" applyFill="0" applyBorder="0" applyAlignment="0" applyProtection="0"/>
    <xf numFmtId="216" fontId="49" fillId="0" borderId="0" applyFont="0" applyFill="0" applyBorder="0" applyAlignment="0" applyProtection="0"/>
    <xf numFmtId="184" fontId="8" fillId="0" borderId="0"/>
    <xf numFmtId="210" fontId="2" fillId="0" borderId="0" applyFont="0" applyFill="0" applyBorder="0" applyAlignment="0" applyProtection="0"/>
    <xf numFmtId="15" fontId="10" fillId="0" borderId="0" applyFont="0" applyFill="0" applyBorder="0" applyAlignment="0" applyProtection="0">
      <alignment horizontal="left"/>
    </xf>
    <xf numFmtId="0" fontId="51" fillId="0" borderId="0" applyFont="0" applyFill="0" applyBorder="0" applyProtection="0">
      <alignment horizontal="left"/>
    </xf>
    <xf numFmtId="14" fontId="52" fillId="0" borderId="0" applyFont="0" applyFill="0" applyBorder="0">
      <alignment horizontal="right" vertical="top" wrapText="1"/>
    </xf>
    <xf numFmtId="217" fontId="10" fillId="0" borderId="0" applyFont="0" applyFill="0" applyBorder="0" applyProtection="0">
      <alignment vertical="center"/>
    </xf>
    <xf numFmtId="218" fontId="53" fillId="0" borderId="0" applyFont="0" applyFill="0" applyBorder="0" applyAlignment="0" applyProtection="0">
      <protection locked="0"/>
    </xf>
    <xf numFmtId="39" fontId="27" fillId="0" borderId="0" applyFont="0" applyFill="0" applyBorder="0" applyAlignment="0" applyProtection="0"/>
    <xf numFmtId="219" fontId="54" fillId="0" borderId="0" applyFont="0" applyFill="0" applyBorder="0" applyAlignment="0"/>
    <xf numFmtId="220" fontId="55" fillId="0" borderId="0">
      <alignment horizontal="right" vertical="center"/>
    </xf>
    <xf numFmtId="221" fontId="10" fillId="0" borderId="0" applyFont="0" applyFill="0" applyBorder="0">
      <alignment horizontal="right" vertical="center"/>
    </xf>
    <xf numFmtId="222" fontId="56" fillId="0" borderId="0" applyFont="0" applyFill="0" applyBorder="0" applyAlignment="0" applyProtection="0"/>
    <xf numFmtId="223" fontId="56" fillId="0" borderId="0" applyFont="0" applyFill="0" applyBorder="0" applyAlignment="0">
      <alignment horizontal="right" vertical="center"/>
    </xf>
    <xf numFmtId="224" fontId="56" fillId="0" borderId="0" applyFont="0" applyFill="0" applyBorder="0" applyAlignment="0" applyProtection="0"/>
    <xf numFmtId="185" fontId="8" fillId="0" borderId="0"/>
    <xf numFmtId="225" fontId="30" fillId="0" borderId="0">
      <protection locked="0"/>
    </xf>
    <xf numFmtId="226" fontId="30" fillId="0" borderId="0">
      <protection locked="0"/>
    </xf>
    <xf numFmtId="0" fontId="56" fillId="3" borderId="0" applyNumberFormat="0" applyFont="0" applyBorder="0" applyAlignment="0" applyProtection="0"/>
    <xf numFmtId="0" fontId="57" fillId="0" borderId="0" applyNumberFormat="0" applyAlignment="0">
      <alignment horizontal="left"/>
    </xf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227" fontId="28" fillId="0" borderId="0">
      <protection locked="0"/>
    </xf>
    <xf numFmtId="190" fontId="2" fillId="0" borderId="0" applyFont="0" applyFill="0" applyBorder="0" applyAlignment="0" applyProtection="0"/>
    <xf numFmtId="38" fontId="12" fillId="4" borderId="0" applyNumberFormat="0" applyBorder="0" applyAlignment="0" applyProtection="0"/>
    <xf numFmtId="3" fontId="24" fillId="0" borderId="13">
      <alignment horizontal="right" vertical="center"/>
    </xf>
    <xf numFmtId="4" fontId="24" fillId="0" borderId="13">
      <alignment horizontal="right" vertical="center"/>
    </xf>
    <xf numFmtId="0" fontId="13" fillId="0" borderId="0">
      <alignment horizontal="left"/>
    </xf>
    <xf numFmtId="0" fontId="14" fillId="0" borderId="14" applyNumberFormat="0" applyAlignment="0" applyProtection="0">
      <alignment horizontal="left" vertical="center"/>
    </xf>
    <xf numFmtId="0" fontId="14" fillId="0" borderId="15">
      <alignment horizontal="left" vertical="center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28" fontId="31" fillId="0" borderId="0">
      <protection locked="0"/>
    </xf>
    <xf numFmtId="228" fontId="31" fillId="0" borderId="0">
      <protection locked="0"/>
    </xf>
    <xf numFmtId="0" fontId="90" fillId="0" borderId="0" applyNumberFormat="0" applyFill="0" applyBorder="0" applyAlignment="0" applyProtection="0"/>
    <xf numFmtId="0" fontId="91" fillId="0" borderId="16" applyNumberFormat="0" applyFill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37" fontId="61" fillId="0" borderId="0" applyFill="0" applyBorder="0" applyAlignment="0">
      <protection locked="0"/>
    </xf>
    <xf numFmtId="229" fontId="61" fillId="0" borderId="17" applyFill="0" applyBorder="0" applyAlignment="0">
      <alignment horizontal="center"/>
      <protection locked="0"/>
    </xf>
    <xf numFmtId="10" fontId="12" fillId="5" borderId="3" applyNumberFormat="0" applyBorder="0" applyAlignment="0" applyProtection="0"/>
    <xf numFmtId="218" fontId="61" fillId="0" borderId="0" applyFill="0" applyBorder="0" applyAlignment="0">
      <protection locked="0"/>
    </xf>
    <xf numFmtId="219" fontId="61" fillId="0" borderId="0" applyFill="0" applyBorder="0" applyAlignment="0" applyProtection="0">
      <protection locked="0"/>
    </xf>
    <xf numFmtId="0" fontId="2" fillId="0" borderId="3">
      <alignment horizontal="center"/>
    </xf>
    <xf numFmtId="190" fontId="73" fillId="0" borderId="0" applyFont="0" applyFill="0" applyBorder="0" applyAlignment="0" applyProtection="0"/>
    <xf numFmtId="190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5" fillId="0" borderId="18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7" fontId="16" fillId="0" borderId="0"/>
    <xf numFmtId="0" fontId="1" fillId="0" borderId="0" applyNumberFormat="0" applyFill="0" applyBorder="0" applyAlignment="0" applyProtection="0"/>
    <xf numFmtId="179" fontId="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62" fillId="0" borderId="0" applyFill="0" applyBorder="0" applyAlignment="0"/>
    <xf numFmtId="0" fontId="27" fillId="0" borderId="0"/>
    <xf numFmtId="0" fontId="10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204" fontId="35" fillId="0" borderId="0">
      <alignment vertical="center"/>
    </xf>
    <xf numFmtId="0" fontId="105" fillId="0" borderId="0"/>
    <xf numFmtId="0" fontId="112" fillId="0" borderId="0"/>
    <xf numFmtId="230" fontId="28" fillId="0" borderId="0">
      <protection locked="0"/>
    </xf>
    <xf numFmtId="231" fontId="1" fillId="0" borderId="19" applyFont="0" applyFill="0" applyBorder="0" applyAlignment="0" applyProtection="0">
      <alignment horizontal="right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0" fontId="28" fillId="0" borderId="0">
      <protection locked="0"/>
    </xf>
    <xf numFmtId="0" fontId="112" fillId="0" borderId="0" applyNumberFormat="0" applyFill="0" applyBorder="0">
      <alignment horizontal="left"/>
    </xf>
    <xf numFmtId="233" fontId="56" fillId="0" borderId="0" applyFont="0" applyFill="0" applyBorder="0" applyAlignment="0" applyProtection="0"/>
    <xf numFmtId="234" fontId="10" fillId="0" borderId="0" applyFont="0" applyFill="0" applyBorder="0" applyProtection="0">
      <alignment horizontal="right" vertical="center"/>
    </xf>
    <xf numFmtId="3" fontId="56" fillId="0" borderId="0" applyFill="0" applyBorder="0" applyAlignment="0" applyProtection="0"/>
    <xf numFmtId="3" fontId="63" fillId="0" borderId="0" applyFill="0" applyBorder="0" applyAlignment="0" applyProtection="0"/>
    <xf numFmtId="3" fontId="56" fillId="0" borderId="0" applyFill="0" applyBorder="0" applyAlignment="0" applyProtection="0"/>
    <xf numFmtId="30" fontId="64" fillId="0" borderId="0" applyNumberFormat="0" applyFill="0" applyBorder="0" applyAlignment="0" applyProtection="0">
      <alignment horizontal="left"/>
    </xf>
    <xf numFmtId="182" fontId="35" fillId="0" borderId="0">
      <alignment horizontal="right" vertical="center"/>
    </xf>
    <xf numFmtId="38" fontId="10" fillId="6" borderId="0" applyNumberFormat="0" applyFont="0" applyBorder="0" applyAlignment="0" applyProtection="0"/>
    <xf numFmtId="0" fontId="56" fillId="0" borderId="20" applyNumberFormat="0" applyFont="0" applyFill="0" applyAlignment="0" applyProtection="0"/>
    <xf numFmtId="182" fontId="35" fillId="0" borderId="0">
      <alignment vertical="distributed"/>
    </xf>
    <xf numFmtId="190" fontId="73" fillId="0" borderId="0" applyFont="0" applyFill="0" applyBorder="0" applyAlignment="0" applyProtection="0"/>
    <xf numFmtId="0" fontId="10" fillId="0" borderId="0"/>
    <xf numFmtId="0" fontId="92" fillId="0" borderId="0">
      <alignment horizontal="center" vertical="center"/>
    </xf>
    <xf numFmtId="0" fontId="15" fillId="0" borderId="0"/>
    <xf numFmtId="40" fontId="65" fillId="0" borderId="0" applyBorder="0">
      <alignment horizontal="right"/>
    </xf>
    <xf numFmtId="38" fontId="66" fillId="0" borderId="0" applyFill="0" applyBorder="0" applyAlignment="0" applyProtection="0"/>
    <xf numFmtId="0" fontId="1" fillId="0" borderId="0" applyFill="0" applyBorder="0" applyAlignment="0" applyProtection="0"/>
    <xf numFmtId="49" fontId="56" fillId="0" borderId="21" applyNumberFormat="0" applyFill="0" applyAlignment="0"/>
    <xf numFmtId="49" fontId="67" fillId="7" borderId="22">
      <alignment horizontal="center" vertical="center" wrapText="1"/>
    </xf>
    <xf numFmtId="0" fontId="67" fillId="8" borderId="23" applyFill="0">
      <alignment horizontal="center" vertical="center" wrapText="1"/>
    </xf>
    <xf numFmtId="0" fontId="55" fillId="0" borderId="24" applyNumberFormat="0" applyFont="0" applyFill="0" applyAlignment="0" applyProtection="0"/>
    <xf numFmtId="0" fontId="55" fillId="0" borderId="25" applyNumberFormat="0" applyFont="0" applyFill="0" applyAlignment="0" applyProtection="0"/>
    <xf numFmtId="0" fontId="56" fillId="0" borderId="26" applyNumberFormat="0" applyFont="0" applyFill="0" applyAlignment="0" applyProtection="0"/>
    <xf numFmtId="49" fontId="51" fillId="9" borderId="0" applyFont="0" applyFill="0" applyBorder="0" applyProtection="0">
      <alignment horizontal="left" vertical="top" wrapText="1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>
      <alignment horizontal="left"/>
    </xf>
    <xf numFmtId="0" fontId="93" fillId="4" borderId="0">
      <alignment horizontal="centerContinuous"/>
    </xf>
    <xf numFmtId="0" fontId="72" fillId="0" borderId="0" applyFill="0" applyBorder="0" applyProtection="0">
      <alignment horizontal="centerContinuous" vertical="center"/>
    </xf>
    <xf numFmtId="0" fontId="25" fillId="10" borderId="0" applyFill="0" applyBorder="0" applyProtection="0">
      <alignment horizontal="center" vertical="center"/>
    </xf>
    <xf numFmtId="38" fontId="10" fillId="0" borderId="27" applyNumberFormat="0" applyFont="0" applyFill="0" applyAlignment="0" applyProtection="0"/>
    <xf numFmtId="0" fontId="94" fillId="0" borderId="7">
      <alignment horizontal="left"/>
    </xf>
    <xf numFmtId="0" fontId="113" fillId="0" borderId="0"/>
    <xf numFmtId="10" fontId="68" fillId="0" borderId="28" applyNumberFormat="0" applyFont="0" applyFill="0" applyAlignment="0" applyProtection="0"/>
    <xf numFmtId="37" fontId="12" fillId="11" borderId="0" applyNumberFormat="0" applyBorder="0" applyAlignment="0" applyProtection="0"/>
    <xf numFmtId="37" fontId="12" fillId="0" borderId="0"/>
    <xf numFmtId="3" fontId="95" fillId="0" borderId="16" applyProtection="0"/>
    <xf numFmtId="264" fontId="2" fillId="0" borderId="0" applyFont="0" applyFill="0" applyBorder="0" applyAlignment="0" applyProtection="0"/>
    <xf numFmtId="242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35" fontId="10" fillId="0" borderId="0" applyFont="0" applyFill="0" applyBorder="0" applyProtection="0">
      <alignment horizontal="right" vertical="center"/>
    </xf>
    <xf numFmtId="220" fontId="10" fillId="0" borderId="0" applyFont="0" applyFill="0" applyBorder="0" applyProtection="0">
      <alignment horizontal="right" vertical="center"/>
    </xf>
    <xf numFmtId="236" fontId="56" fillId="0" borderId="0" applyFont="0" applyFill="0" applyBorder="0" applyAlignment="0"/>
    <xf numFmtId="237" fontId="69" fillId="0" borderId="20" applyFont="0" applyFill="0" applyBorder="0" applyAlignment="0" applyProtection="0"/>
    <xf numFmtId="238" fontId="56" fillId="0" borderId="0" applyFont="0" applyFill="0" applyBorder="0" applyAlignment="0" applyProtection="0"/>
    <xf numFmtId="0" fontId="1" fillId="0" borderId="15" applyFont="0" applyFill="0" applyBorder="0" applyAlignment="0" applyProtection="0"/>
    <xf numFmtId="3" fontId="96" fillId="0" borderId="17"/>
    <xf numFmtId="239" fontId="10" fillId="0" borderId="0" applyFont="0" applyFill="0" applyBorder="0" applyAlignment="0" applyProtection="0">
      <alignment horizontal="right" vertical="top"/>
    </xf>
    <xf numFmtId="0" fontId="70" fillId="12" borderId="29" applyNumberFormat="0" applyProtection="0">
      <alignment vertical="center"/>
    </xf>
    <xf numFmtId="0" fontId="114" fillId="0" borderId="0" applyNumberFormat="0" applyFill="0" applyBorder="0" applyAlignment="0" applyProtection="0">
      <alignment vertical="top"/>
      <protection locked="0"/>
    </xf>
    <xf numFmtId="259" fontId="1" fillId="0" borderId="0" applyFont="0" applyFill="0" applyBorder="0" applyAlignment="0" applyProtection="0"/>
    <xf numFmtId="0" fontId="1" fillId="0" borderId="0"/>
    <xf numFmtId="256" fontId="2" fillId="0" borderId="0"/>
    <xf numFmtId="197" fontId="37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5" fillId="0" borderId="10">
      <alignment horizontal="right" vertical="center"/>
    </xf>
    <xf numFmtId="255" fontId="2" fillId="0" borderId="0"/>
    <xf numFmtId="0" fontId="115" fillId="0" borderId="0" applyFont="0" applyBorder="0" applyAlignment="0">
      <alignment horizontal="left" vertical="center"/>
    </xf>
    <xf numFmtId="0" fontId="77" fillId="0" borderId="30" applyFill="0"/>
    <xf numFmtId="0" fontId="28" fillId="0" borderId="0">
      <protection locked="0"/>
    </xf>
    <xf numFmtId="0" fontId="6" fillId="0" borderId="0">
      <alignment vertical="center"/>
    </xf>
    <xf numFmtId="0" fontId="38" fillId="0" borderId="31">
      <alignment vertical="center"/>
    </xf>
    <xf numFmtId="0" fontId="7" fillId="0" borderId="10">
      <alignment horizontal="center" vertical="center"/>
    </xf>
    <xf numFmtId="0" fontId="2" fillId="13" borderId="0">
      <alignment horizontal="left"/>
    </xf>
    <xf numFmtId="0" fontId="28" fillId="0" borderId="0"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9" fontId="3" fillId="10" borderId="0" applyFill="0" applyBorder="0" applyProtection="0">
      <alignment horizontal="right"/>
    </xf>
    <xf numFmtId="10" fontId="3" fillId="0" borderId="0" applyFill="0" applyBorder="0" applyProtection="0">
      <alignment horizontal="right"/>
    </xf>
    <xf numFmtId="9" fontId="125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74" fillId="0" borderId="0"/>
    <xf numFmtId="190" fontId="39" fillId="0" borderId="32">
      <alignment vertical="center"/>
    </xf>
    <xf numFmtId="257" fontId="37" fillId="0" borderId="33" applyBorder="0"/>
    <xf numFmtId="189" fontId="77" fillId="0" borderId="10">
      <alignment vertical="center"/>
    </xf>
    <xf numFmtId="3" fontId="35" fillId="0" borderId="3"/>
    <xf numFmtId="0" fontId="35" fillId="0" borderId="3"/>
    <xf numFmtId="3" fontId="35" fillId="0" borderId="34"/>
    <xf numFmtId="3" fontId="35" fillId="0" borderId="35"/>
    <xf numFmtId="0" fontId="78" fillId="0" borderId="3"/>
    <xf numFmtId="0" fontId="79" fillId="0" borderId="0">
      <alignment horizontal="center"/>
    </xf>
    <xf numFmtId="0" fontId="80" fillId="0" borderId="36">
      <alignment horizontal="center"/>
    </xf>
    <xf numFmtId="0" fontId="7" fillId="0" borderId="10">
      <alignment horizontal="center" vertical="center"/>
    </xf>
    <xf numFmtId="198" fontId="32" fillId="0" borderId="0">
      <alignment vertical="center"/>
    </xf>
    <xf numFmtId="190" fontId="21" fillId="0" borderId="32">
      <alignment vertical="center"/>
    </xf>
    <xf numFmtId="0" fontId="117" fillId="0" borderId="0">
      <alignment vertical="center"/>
    </xf>
    <xf numFmtId="179" fontId="40" fillId="0" borderId="0">
      <alignment vertical="center"/>
    </xf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265" fontId="2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65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8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125" fillId="0" borderId="0" applyFont="0" applyFill="0" applyBorder="0" applyAlignment="0" applyProtection="0">
      <alignment vertical="center"/>
    </xf>
    <xf numFmtId="266" fontId="1" fillId="0" borderId="0" applyFont="0" applyFill="0" applyBorder="0" applyAlignment="0" applyProtection="0"/>
    <xf numFmtId="0" fontId="1" fillId="0" borderId="0"/>
    <xf numFmtId="258" fontId="2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7" fillId="0" borderId="0"/>
    <xf numFmtId="0" fontId="2" fillId="0" borderId="0"/>
    <xf numFmtId="190" fontId="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7" fillId="0" borderId="0"/>
    <xf numFmtId="0" fontId="27" fillId="0" borderId="0"/>
    <xf numFmtId="0" fontId="1" fillId="0" borderId="0"/>
    <xf numFmtId="0" fontId="2" fillId="0" borderId="0"/>
    <xf numFmtId="258" fontId="2" fillId="0" borderId="0" applyFont="0" applyFill="0" applyBorder="0" applyAlignment="0" applyProtection="0"/>
    <xf numFmtId="0" fontId="41" fillId="0" borderId="37"/>
    <xf numFmtId="249" fontId="9" fillId="0" borderId="0">
      <alignment horizontal="left" vertical="center"/>
    </xf>
    <xf numFmtId="252" fontId="9" fillId="0" borderId="0">
      <alignment horizontal="left" vertical="center"/>
    </xf>
    <xf numFmtId="251" fontId="9" fillId="0" borderId="0">
      <alignment horizontal="left" vertical="center"/>
    </xf>
    <xf numFmtId="253" fontId="9" fillId="0" borderId="0">
      <alignment horizontal="left" vertical="center"/>
    </xf>
    <xf numFmtId="192" fontId="8" fillId="0" borderId="0" applyFont="0" applyFill="0" applyBorder="0" applyAlignment="0" applyProtection="0"/>
    <xf numFmtId="0" fontId="81" fillId="0" borderId="0" applyFont="0" applyFill="0" applyBorder="0" applyAlignment="0" applyProtection="0"/>
    <xf numFmtId="199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0" fontId="81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4" fontId="28" fillId="0" borderId="0">
      <protection locked="0"/>
    </xf>
    <xf numFmtId="0" fontId="37" fillId="0" borderId="0"/>
    <xf numFmtId="4" fontId="28" fillId="0" borderId="0">
      <protection locked="0"/>
    </xf>
    <xf numFmtId="200" fontId="37" fillId="0" borderId="0">
      <protection locked="0"/>
    </xf>
    <xf numFmtId="250" fontId="9" fillId="0" borderId="17">
      <alignment vertical="center"/>
    </xf>
    <xf numFmtId="248" fontId="9" fillId="0" borderId="17">
      <alignment vertical="center"/>
    </xf>
    <xf numFmtId="254" fontId="9" fillId="0" borderId="17">
      <alignment vertical="center"/>
    </xf>
    <xf numFmtId="0" fontId="7" fillId="4" borderId="10" applyProtection="0">
      <alignment horizontal="center" vertical="center"/>
    </xf>
    <xf numFmtId="0" fontId="2" fillId="0" borderId="0">
      <alignment vertical="center"/>
    </xf>
    <xf numFmtId="0" fontId="82" fillId="0" borderId="0">
      <alignment horizontal="centerContinuous" vertical="center"/>
    </xf>
    <xf numFmtId="0" fontId="2" fillId="0" borderId="3">
      <alignment horizontal="distributed" vertical="center"/>
    </xf>
    <xf numFmtId="0" fontId="2" fillId="0" borderId="33">
      <alignment horizontal="distributed" vertical="top"/>
    </xf>
    <xf numFmtId="0" fontId="2" fillId="0" borderId="30">
      <alignment horizontal="distributed"/>
    </xf>
    <xf numFmtId="241" fontId="83" fillId="0" borderId="0">
      <alignment vertical="center"/>
    </xf>
    <xf numFmtId="0" fontId="2" fillId="0" borderId="0"/>
    <xf numFmtId="0" fontId="7" fillId="0" borderId="10" applyFill="0" applyProtection="0">
      <alignment horizontal="center" vertical="center"/>
    </xf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0" fontId="2" fillId="0" borderId="0" applyFont="0" applyFill="0" applyBorder="0" applyAlignment="0" applyProtection="0"/>
    <xf numFmtId="228" fontId="116" fillId="0" borderId="0">
      <protection locked="0"/>
    </xf>
    <xf numFmtId="41" fontId="8" fillId="0" borderId="0" applyFont="0" applyFill="0" applyBorder="0" applyAlignment="0" applyProtection="0"/>
    <xf numFmtId="181" fontId="3" fillId="10" borderId="0" applyFill="0" applyBorder="0" applyProtection="0">
      <alignment horizontal="right"/>
    </xf>
    <xf numFmtId="198" fontId="42" fillId="0" borderId="0" applyFont="0" applyFill="0" applyBorder="0" applyAlignment="0" applyProtection="0"/>
    <xf numFmtId="247" fontId="42" fillId="0" borderId="3">
      <alignment vertical="center"/>
    </xf>
    <xf numFmtId="0" fontId="25" fillId="0" borderId="0"/>
    <xf numFmtId="0" fontId="2" fillId="0" borderId="0" applyFont="0" applyFill="0" applyBorder="0" applyAlignment="0" applyProtection="0"/>
    <xf numFmtId="3" fontId="2" fillId="0" borderId="17"/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2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37" fillId="0" borderId="0">
      <protection locked="0"/>
    </xf>
    <xf numFmtId="205" fontId="2" fillId="0" borderId="0" applyFont="0" applyFill="0" applyBorder="0" applyAlignment="0" applyProtection="0"/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228" fontId="116" fillId="0" borderId="0">
      <protection locked="0"/>
    </xf>
    <xf numFmtId="0" fontId="73" fillId="0" borderId="30">
      <alignment horizontal="distributed"/>
    </xf>
    <xf numFmtId="0" fontId="73" fillId="0" borderId="38">
      <alignment horizontal="distributed" vertical="center"/>
    </xf>
    <xf numFmtId="0" fontId="73" fillId="0" borderId="39">
      <alignment horizontal="distributed" vertical="top"/>
    </xf>
    <xf numFmtId="0" fontId="129" fillId="0" borderId="0">
      <alignment vertical="center"/>
    </xf>
    <xf numFmtId="0" fontId="8" fillId="0" borderId="0"/>
    <xf numFmtId="0" fontId="2" fillId="0" borderId="0"/>
    <xf numFmtId="0" fontId="8" fillId="0" borderId="0">
      <alignment vertical="center"/>
    </xf>
    <xf numFmtId="0" fontId="1" fillId="0" borderId="0"/>
    <xf numFmtId="0" fontId="129" fillId="0" borderId="0">
      <alignment vertical="center"/>
    </xf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2" fillId="0" borderId="10">
      <alignment vertical="center" wrapText="1"/>
    </xf>
    <xf numFmtId="0" fontId="8" fillId="0" borderId="3" applyNumberFormat="0" applyFill="0" applyProtection="0">
      <alignment vertical="center"/>
    </xf>
    <xf numFmtId="0" fontId="36" fillId="0" borderId="9">
      <alignment horizontal="center" vertical="center"/>
    </xf>
    <xf numFmtId="0" fontId="71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9" fillId="0" borderId="10">
      <alignment horizontal="center" vertical="center" wrapText="1"/>
    </xf>
    <xf numFmtId="0" fontId="28" fillId="0" borderId="12">
      <protection locked="0"/>
    </xf>
    <xf numFmtId="246" fontId="2" fillId="0" borderId="0">
      <protection locked="0"/>
    </xf>
    <xf numFmtId="202" fontId="37" fillId="0" borderId="0">
      <protection locked="0"/>
    </xf>
    <xf numFmtId="203" fontId="37" fillId="0" borderId="0">
      <protection locked="0"/>
    </xf>
  </cellStyleXfs>
  <cellXfs count="241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/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178" fontId="18" fillId="0" borderId="0" xfId="0" applyNumberFormat="1" applyFont="1"/>
    <xf numFmtId="178" fontId="19" fillId="0" borderId="0" xfId="0" applyNumberFormat="1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21" fillId="0" borderId="3" xfId="0" applyFont="1" applyBorder="1" applyAlignment="1">
      <alignment horizontal="center" vertical="center"/>
    </xf>
    <xf numFmtId="0" fontId="121" fillId="0" borderId="4" xfId="0" applyFont="1" applyBorder="1" applyAlignment="1"/>
    <xf numFmtId="0" fontId="122" fillId="0" borderId="0" xfId="0" applyFont="1" applyAlignment="1">
      <alignment horizontal="left" vertical="center"/>
    </xf>
    <xf numFmtId="0" fontId="122" fillId="0" borderId="0" xfId="0" applyFont="1" applyAlignment="1">
      <alignment vertical="center"/>
    </xf>
    <xf numFmtId="0" fontId="122" fillId="0" borderId="0" xfId="0" applyFont="1" applyBorder="1" applyAlignment="1">
      <alignment vertical="center"/>
    </xf>
    <xf numFmtId="0" fontId="120" fillId="4" borderId="3" xfId="0" applyFont="1" applyFill="1" applyBorder="1" applyAlignment="1">
      <alignment horizontal="centerContinuous" vertical="center"/>
    </xf>
    <xf numFmtId="0" fontId="120" fillId="4" borderId="3" xfId="0" applyFont="1" applyFill="1" applyBorder="1" applyAlignment="1">
      <alignment horizontal="center" vertical="center"/>
    </xf>
    <xf numFmtId="0" fontId="118" fillId="0" borderId="3" xfId="0" applyFont="1" applyFill="1" applyBorder="1" applyAlignment="1">
      <alignment horizontal="center" vertical="center"/>
    </xf>
    <xf numFmtId="178" fontId="118" fillId="0" borderId="3" xfId="3102" applyNumberFormat="1" applyFont="1" applyFill="1" applyBorder="1" applyAlignment="1">
      <alignment vertical="center"/>
    </xf>
    <xf numFmtId="178" fontId="118" fillId="0" borderId="3" xfId="3102" applyNumberFormat="1" applyFont="1" applyBorder="1" applyAlignment="1">
      <alignment vertical="center"/>
    </xf>
    <xf numFmtId="178" fontId="118" fillId="0" borderId="3" xfId="3102" applyNumberFormat="1" applyFont="1" applyBorder="1" applyAlignment="1">
      <alignment horizontal="right" vertical="center"/>
    </xf>
    <xf numFmtId="178" fontId="118" fillId="0" borderId="3" xfId="0" applyNumberFormat="1" applyFont="1" applyFill="1" applyBorder="1" applyAlignment="1">
      <alignment horizontal="right" vertical="center"/>
    </xf>
    <xf numFmtId="0" fontId="118" fillId="0" borderId="3" xfId="0" applyFont="1" applyFill="1" applyBorder="1" applyAlignment="1">
      <alignment vertical="center"/>
    </xf>
    <xf numFmtId="177" fontId="121" fillId="0" borderId="3" xfId="0" applyNumberFormat="1" applyFont="1" applyBorder="1" applyAlignment="1">
      <alignment horizontal="center" vertical="center"/>
    </xf>
    <xf numFmtId="178" fontId="121" fillId="0" borderId="3" xfId="3102" applyNumberFormat="1" applyFont="1" applyBorder="1" applyAlignment="1">
      <alignment vertical="center"/>
    </xf>
    <xf numFmtId="0" fontId="121" fillId="0" borderId="3" xfId="0" applyFont="1" applyFill="1" applyBorder="1" applyAlignment="1">
      <alignment horizontal="center" vertical="center"/>
    </xf>
    <xf numFmtId="9" fontId="22" fillId="0" borderId="0" xfId="0" applyNumberFormat="1" applyFont="1" applyAlignment="1">
      <alignment horizontal="center" vertical="center"/>
    </xf>
    <xf numFmtId="9" fontId="23" fillId="0" borderId="0" xfId="0" applyNumberFormat="1" applyFont="1" applyAlignment="1">
      <alignment vertical="center"/>
    </xf>
    <xf numFmtId="9" fontId="19" fillId="0" borderId="0" xfId="0" applyNumberFormat="1" applyFont="1" applyAlignment="1">
      <alignment vertical="center"/>
    </xf>
    <xf numFmtId="9" fontId="19" fillId="0" borderId="0" xfId="0" applyNumberFormat="1" applyFont="1" applyFill="1" applyAlignment="1">
      <alignment vertical="center"/>
    </xf>
    <xf numFmtId="9" fontId="20" fillId="0" borderId="0" xfId="0" applyNumberFormat="1" applyFont="1" applyAlignment="1">
      <alignment vertical="center"/>
    </xf>
    <xf numFmtId="0" fontId="100" fillId="0" borderId="4" xfId="0" applyFont="1" applyBorder="1" applyAlignment="1"/>
    <xf numFmtId="0" fontId="101" fillId="0" borderId="0" xfId="0" applyFont="1" applyAlignment="1">
      <alignment horizontal="left" vertical="center"/>
    </xf>
    <xf numFmtId="0" fontId="101" fillId="0" borderId="0" xfId="0" applyFont="1" applyAlignment="1">
      <alignment vertical="center"/>
    </xf>
    <xf numFmtId="0" fontId="100" fillId="0" borderId="0" xfId="0" applyFont="1" applyAlignment="1"/>
    <xf numFmtId="0" fontId="100" fillId="0" borderId="3" xfId="0" applyFont="1" applyBorder="1" applyAlignment="1">
      <alignment horizontal="center" vertical="center"/>
    </xf>
    <xf numFmtId="0" fontId="100" fillId="0" borderId="3" xfId="0" applyFont="1" applyFill="1" applyBorder="1" applyAlignment="1">
      <alignment horizontal="center" vertical="center"/>
    </xf>
    <xf numFmtId="0" fontId="98" fillId="0" borderId="3" xfId="0" applyFont="1" applyFill="1" applyBorder="1" applyAlignment="1">
      <alignment horizontal="center" vertical="center"/>
    </xf>
    <xf numFmtId="0" fontId="98" fillId="0" borderId="3" xfId="0" applyFont="1" applyFill="1" applyBorder="1" applyAlignment="1">
      <alignment horizontal="left" vertical="center"/>
    </xf>
    <xf numFmtId="178" fontId="98" fillId="0" borderId="3" xfId="3102" applyNumberFormat="1" applyFont="1" applyFill="1" applyBorder="1" applyAlignment="1">
      <alignment horizontal="right" vertical="center"/>
    </xf>
    <xf numFmtId="0" fontId="98" fillId="0" borderId="3" xfId="0" applyFont="1" applyBorder="1" applyAlignment="1">
      <alignment horizontal="center" vertical="center"/>
    </xf>
    <xf numFmtId="0" fontId="100" fillId="0" borderId="3" xfId="0" applyFont="1" applyBorder="1" applyAlignment="1">
      <alignment horizontal="left" vertical="center"/>
    </xf>
    <xf numFmtId="0" fontId="98" fillId="0" borderId="3" xfId="0" applyFont="1" applyBorder="1" applyAlignment="1">
      <alignment horizontal="left" vertical="center"/>
    </xf>
    <xf numFmtId="0" fontId="97" fillId="0" borderId="4" xfId="0" applyFont="1" applyFill="1" applyBorder="1" applyAlignment="1">
      <alignment horizontal="center"/>
    </xf>
    <xf numFmtId="178" fontId="97" fillId="0" borderId="4" xfId="0" applyNumberFormat="1" applyFont="1" applyFill="1" applyBorder="1" applyAlignment="1">
      <alignment horizontal="center"/>
    </xf>
    <xf numFmtId="0" fontId="97" fillId="0" borderId="4" xfId="0" applyNumberFormat="1" applyFont="1" applyFill="1" applyBorder="1" applyAlignment="1">
      <alignment horizontal="center"/>
    </xf>
    <xf numFmtId="178" fontId="98" fillId="4" borderId="3" xfId="0" applyNumberFormat="1" applyFont="1" applyFill="1" applyBorder="1" applyAlignment="1">
      <alignment horizontal="center" vertical="center"/>
    </xf>
    <xf numFmtId="0" fontId="98" fillId="0" borderId="3" xfId="0" applyNumberFormat="1" applyFont="1" applyFill="1" applyBorder="1" applyAlignment="1">
      <alignment horizontal="center" vertical="center"/>
    </xf>
    <xf numFmtId="0" fontId="18" fillId="0" borderId="0" xfId="0" applyNumberFormat="1" applyFont="1" applyAlignment="1">
      <alignment horizontal="center"/>
    </xf>
    <xf numFmtId="0" fontId="118" fillId="10" borderId="3" xfId="0" applyFont="1" applyFill="1" applyBorder="1" applyAlignment="1">
      <alignment vertical="center"/>
    </xf>
    <xf numFmtId="0" fontId="121" fillId="0" borderId="3" xfId="0" applyNumberFormat="1" applyFont="1" applyFill="1" applyBorder="1" applyAlignment="1">
      <alignment vertical="center"/>
    </xf>
    <xf numFmtId="176" fontId="98" fillId="0" borderId="3" xfId="3102" applyFont="1" applyFill="1" applyBorder="1" applyAlignment="1">
      <alignment horizontal="right" vertical="center"/>
    </xf>
    <xf numFmtId="0" fontId="100" fillId="0" borderId="3" xfId="0" applyFont="1" applyFill="1" applyBorder="1" applyAlignment="1">
      <alignment horizontal="left" vertical="center"/>
    </xf>
    <xf numFmtId="0" fontId="9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9" fontId="19" fillId="10" borderId="0" xfId="0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178" fontId="124" fillId="0" borderId="0" xfId="0" applyNumberFormat="1" applyFont="1" applyFill="1" applyBorder="1" applyAlignment="1">
      <alignment horizontal="center" vertical="center"/>
    </xf>
    <xf numFmtId="0" fontId="124" fillId="0" borderId="0" xfId="0" applyFont="1" applyFill="1" applyBorder="1" applyAlignment="1">
      <alignment horizontal="center" vertical="center"/>
    </xf>
    <xf numFmtId="176" fontId="100" fillId="0" borderId="3" xfId="3102" applyFont="1" applyBorder="1" applyAlignment="1">
      <alignment horizontal="left" vertical="center"/>
    </xf>
    <xf numFmtId="176" fontId="97" fillId="0" borderId="4" xfId="3102" applyFont="1" applyFill="1" applyBorder="1" applyAlignment="1">
      <alignment horizontal="center"/>
    </xf>
    <xf numFmtId="176" fontId="18" fillId="0" borderId="0" xfId="3102" applyFont="1"/>
    <xf numFmtId="178" fontId="100" fillId="0" borderId="3" xfId="3102" applyNumberFormat="1" applyFont="1" applyFill="1" applyBorder="1" applyAlignment="1">
      <alignment horizontal="right" vertical="center"/>
    </xf>
    <xf numFmtId="176" fontId="100" fillId="0" borderId="3" xfId="3102" applyFont="1" applyFill="1" applyBorder="1" applyAlignment="1">
      <alignment horizontal="right" vertical="center"/>
    </xf>
    <xf numFmtId="0" fontId="100" fillId="0" borderId="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76" fontId="101" fillId="0" borderId="0" xfId="3102" applyFont="1" applyBorder="1" applyAlignment="1">
      <alignment vertical="center"/>
    </xf>
    <xf numFmtId="176" fontId="99" fillId="4" borderId="3" xfId="3102" applyFont="1" applyFill="1" applyBorder="1" applyAlignment="1">
      <alignment horizontal="centerContinuous" vertical="center"/>
    </xf>
    <xf numFmtId="176" fontId="99" fillId="4" borderId="3" xfId="3102" applyFont="1" applyFill="1" applyBorder="1" applyAlignment="1">
      <alignment horizontal="center" vertical="center"/>
    </xf>
    <xf numFmtId="176" fontId="100" fillId="0" borderId="3" xfId="3102" applyFont="1" applyBorder="1" applyAlignment="1">
      <alignment horizontal="center" vertical="center"/>
    </xf>
    <xf numFmtId="176" fontId="98" fillId="0" borderId="3" xfId="3102" applyFont="1" applyBorder="1" applyAlignment="1">
      <alignment horizontal="center" vertical="center"/>
    </xf>
    <xf numFmtId="176" fontId="19" fillId="0" borderId="0" xfId="3102" applyFont="1" applyAlignment="1">
      <alignment vertical="center"/>
    </xf>
    <xf numFmtId="176" fontId="101" fillId="0" borderId="0" xfId="3102" applyFont="1" applyAlignment="1">
      <alignment vertical="center"/>
    </xf>
    <xf numFmtId="0" fontId="98" fillId="10" borderId="3" xfId="0" applyFont="1" applyFill="1" applyBorder="1" applyAlignment="1">
      <alignment horizontal="center" vertical="center"/>
    </xf>
    <xf numFmtId="178" fontId="98" fillId="0" borderId="3" xfId="3102" applyNumberFormat="1" applyFont="1" applyBorder="1" applyAlignment="1">
      <alignment horizontal="right" vertical="center"/>
    </xf>
    <xf numFmtId="0" fontId="100" fillId="0" borderId="3" xfId="0" applyFont="1" applyBorder="1" applyAlignment="1">
      <alignment vertical="center"/>
    </xf>
    <xf numFmtId="0" fontId="98" fillId="0" borderId="3" xfId="0" applyFont="1" applyBorder="1" applyAlignment="1">
      <alignment vertical="center"/>
    </xf>
    <xf numFmtId="2" fontId="98" fillId="0" borderId="3" xfId="0" applyNumberFormat="1" applyFont="1" applyBorder="1" applyAlignment="1">
      <alignment horizontal="center" vertical="center"/>
    </xf>
    <xf numFmtId="0" fontId="100" fillId="0" borderId="3" xfId="0" applyNumberFormat="1" applyFont="1" applyFill="1" applyBorder="1" applyAlignment="1">
      <alignment vertical="center"/>
    </xf>
    <xf numFmtId="3" fontId="98" fillId="0" borderId="3" xfId="3102" applyNumberFormat="1" applyFont="1" applyFill="1" applyBorder="1" applyAlignment="1">
      <alignment horizontal="right" vertical="center"/>
    </xf>
    <xf numFmtId="3" fontId="98" fillId="0" borderId="3" xfId="0" applyNumberFormat="1" applyFont="1" applyBorder="1" applyAlignment="1">
      <alignment vertical="center"/>
    </xf>
    <xf numFmtId="0" fontId="19" fillId="10" borderId="0" xfId="0" applyFont="1" applyFill="1" applyBorder="1" applyAlignment="1">
      <alignment vertical="center"/>
    </xf>
    <xf numFmtId="178" fontId="118" fillId="10" borderId="3" xfId="0" applyNumberFormat="1" applyFont="1" applyFill="1" applyBorder="1" applyAlignment="1">
      <alignment vertical="center"/>
    </xf>
    <xf numFmtId="0" fontId="100" fillId="10" borderId="3" xfId="0" applyNumberFormat="1" applyFont="1" applyFill="1" applyBorder="1" applyAlignment="1">
      <alignment vertical="center"/>
    </xf>
    <xf numFmtId="0" fontId="118" fillId="10" borderId="3" xfId="0" applyFont="1" applyFill="1" applyBorder="1" applyAlignment="1">
      <alignment horizontal="center" vertical="center"/>
    </xf>
    <xf numFmtId="178" fontId="118" fillId="10" borderId="3" xfId="3102" applyNumberFormat="1" applyFont="1" applyFill="1" applyBorder="1" applyAlignment="1">
      <alignment vertical="center"/>
    </xf>
    <xf numFmtId="178" fontId="118" fillId="10" borderId="3" xfId="3102" applyNumberFormat="1" applyFont="1" applyFill="1" applyBorder="1" applyAlignment="1">
      <alignment horizontal="right" vertical="center"/>
    </xf>
    <xf numFmtId="178" fontId="118" fillId="10" borderId="3" xfId="0" applyNumberFormat="1" applyFont="1" applyFill="1" applyBorder="1" applyAlignment="1">
      <alignment horizontal="right" vertical="center"/>
    </xf>
    <xf numFmtId="0" fontId="19" fillId="10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97" fillId="14" borderId="3" xfId="0" applyFont="1" applyFill="1" applyBorder="1" applyAlignment="1">
      <alignment vertical="center"/>
    </xf>
    <xf numFmtId="0" fontId="127" fillId="14" borderId="3" xfId="0" applyFont="1" applyFill="1" applyBorder="1" applyAlignment="1">
      <alignment horizontal="center" vertical="center"/>
    </xf>
    <xf numFmtId="0" fontId="127" fillId="14" borderId="3" xfId="0" applyFont="1" applyFill="1" applyBorder="1" applyAlignment="1">
      <alignment vertical="center"/>
    </xf>
    <xf numFmtId="269" fontId="127" fillId="14" borderId="3" xfId="3102" applyNumberFormat="1" applyFont="1" applyFill="1" applyBorder="1" applyAlignment="1">
      <alignment vertical="center"/>
    </xf>
    <xf numFmtId="43" fontId="127" fillId="14" borderId="3" xfId="0" applyNumberFormat="1" applyFont="1" applyFill="1" applyBorder="1" applyAlignment="1">
      <alignment horizontal="center" vertical="center" shrinkToFit="1"/>
    </xf>
    <xf numFmtId="0" fontId="119" fillId="14" borderId="3" xfId="0" applyFont="1" applyFill="1" applyBorder="1" applyAlignment="1">
      <alignment vertical="center"/>
    </xf>
    <xf numFmtId="189" fontId="97" fillId="14" borderId="3" xfId="0" applyNumberFormat="1" applyFont="1" applyFill="1" applyBorder="1" applyAlignment="1">
      <alignment vertical="center" shrinkToFit="1"/>
    </xf>
    <xf numFmtId="0" fontId="128" fillId="0" borderId="0" xfId="0" applyFont="1" applyFill="1" applyAlignment="1">
      <alignment vertical="center"/>
    </xf>
    <xf numFmtId="176" fontId="98" fillId="0" borderId="3" xfId="3102" applyFont="1" applyFill="1" applyBorder="1" applyAlignment="1">
      <alignment horizontal="center" vertical="center"/>
    </xf>
    <xf numFmtId="176" fontId="100" fillId="0" borderId="3" xfId="3102" applyFont="1" applyFill="1" applyBorder="1" applyAlignment="1">
      <alignment horizontal="center" vertical="center"/>
    </xf>
    <xf numFmtId="176" fontId="18" fillId="0" borderId="0" xfId="3102" applyFont="1" applyAlignment="1">
      <alignment horizontal="center"/>
    </xf>
    <xf numFmtId="271" fontId="97" fillId="0" borderId="4" xfId="0" applyNumberFormat="1" applyFont="1" applyFill="1" applyBorder="1" applyAlignment="1">
      <alignment horizontal="center"/>
    </xf>
    <xf numFmtId="271" fontId="100" fillId="0" borderId="3" xfId="3102" applyNumberFormat="1" applyFont="1" applyFill="1" applyBorder="1" applyAlignment="1">
      <alignment horizontal="right" vertical="center"/>
    </xf>
    <xf numFmtId="271" fontId="98" fillId="0" borderId="3" xfId="3102" applyNumberFormat="1" applyFont="1" applyFill="1" applyBorder="1" applyAlignment="1">
      <alignment horizontal="right" vertical="center"/>
    </xf>
    <xf numFmtId="271" fontId="18" fillId="0" borderId="0" xfId="0" applyNumberFormat="1" applyFont="1"/>
    <xf numFmtId="189" fontId="119" fillId="14" borderId="33" xfId="0" applyNumberFormat="1" applyFont="1" applyFill="1" applyBorder="1" applyAlignment="1">
      <alignment horizontal="center" vertical="center" shrinkToFit="1"/>
    </xf>
    <xf numFmtId="0" fontId="0" fillId="0" borderId="3" xfId="0" applyBorder="1"/>
    <xf numFmtId="0" fontId="132" fillId="4" borderId="3" xfId="0" applyFont="1" applyFill="1" applyBorder="1" applyAlignment="1">
      <alignment horizontal="center" vertical="center" shrinkToFit="1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4" xfId="0" applyBorder="1" applyAlignment="1">
      <alignment vertical="center"/>
    </xf>
    <xf numFmtId="0" fontId="135" fillId="0" borderId="17" xfId="0" applyFont="1" applyBorder="1" applyAlignment="1">
      <alignment vertical="center"/>
    </xf>
    <xf numFmtId="0" fontId="135" fillId="0" borderId="0" xfId="0" applyFont="1" applyBorder="1" applyAlignment="1">
      <alignment vertical="center"/>
    </xf>
    <xf numFmtId="0" fontId="135" fillId="0" borderId="4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9" xfId="0" applyBorder="1" applyAlignment="1">
      <alignment vertical="center"/>
    </xf>
    <xf numFmtId="0" fontId="139" fillId="0" borderId="3" xfId="0" applyFont="1" applyBorder="1" applyAlignment="1">
      <alignment horizontal="center" vertical="center"/>
    </xf>
    <xf numFmtId="41" fontId="140" fillId="0" borderId="3" xfId="3273" applyFont="1" applyBorder="1" applyAlignment="1">
      <alignment horizontal="center" vertical="center"/>
    </xf>
    <xf numFmtId="0" fontId="140" fillId="0" borderId="3" xfId="0" applyFont="1" applyBorder="1" applyAlignment="1">
      <alignment horizontal="center" vertical="center"/>
    </xf>
    <xf numFmtId="0" fontId="140" fillId="0" borderId="3" xfId="0" applyFont="1" applyBorder="1" applyAlignment="1">
      <alignment vertical="center"/>
    </xf>
    <xf numFmtId="272" fontId="119" fillId="0" borderId="3" xfId="0" applyNumberFormat="1" applyFont="1" applyFill="1" applyBorder="1" applyAlignment="1">
      <alignment horizontal="left" vertical="center"/>
    </xf>
    <xf numFmtId="41" fontId="140" fillId="0" borderId="3" xfId="0" applyNumberFormat="1" applyFont="1" applyBorder="1" applyAlignment="1">
      <alignment horizontal="center" vertical="center"/>
    </xf>
    <xf numFmtId="41" fontId="140" fillId="0" borderId="3" xfId="3114" applyFont="1" applyBorder="1" applyAlignment="1">
      <alignment horizontal="center" vertical="center"/>
    </xf>
    <xf numFmtId="41" fontId="139" fillId="0" borderId="3" xfId="3273" applyFont="1" applyBorder="1" applyAlignment="1">
      <alignment horizontal="center" vertical="center"/>
    </xf>
    <xf numFmtId="176" fontId="0" fillId="0" borderId="0" xfId="3102" applyFont="1"/>
    <xf numFmtId="271" fontId="132" fillId="4" borderId="3" xfId="0" applyNumberFormat="1" applyFont="1" applyFill="1" applyBorder="1" applyAlignment="1">
      <alignment horizontal="center" vertical="center" wrapText="1"/>
    </xf>
    <xf numFmtId="176" fontId="132" fillId="4" borderId="3" xfId="3102" applyFont="1" applyFill="1" applyBorder="1" applyAlignment="1">
      <alignment horizontal="center" vertical="center"/>
    </xf>
    <xf numFmtId="178" fontId="98" fillId="4" borderId="3" xfId="0" applyNumberFormat="1" applyFont="1" applyFill="1" applyBorder="1" applyAlignment="1">
      <alignment horizontal="center" vertical="center"/>
    </xf>
    <xf numFmtId="178" fontId="18" fillId="0" borderId="0" xfId="0" applyNumberFormat="1" applyFont="1" applyFill="1"/>
    <xf numFmtId="178" fontId="98" fillId="4" borderId="3" xfId="0" applyNumberFormat="1" applyFont="1" applyFill="1" applyBorder="1" applyAlignment="1">
      <alignment horizontal="center" vertical="center"/>
    </xf>
    <xf numFmtId="0" fontId="97" fillId="16" borderId="3" xfId="0" applyFont="1" applyFill="1" applyBorder="1" applyAlignment="1">
      <alignment vertical="center"/>
    </xf>
    <xf numFmtId="0" fontId="127" fillId="16" borderId="3" xfId="0" applyFont="1" applyFill="1" applyBorder="1" applyAlignment="1">
      <alignment horizontal="center" vertical="center"/>
    </xf>
    <xf numFmtId="0" fontId="127" fillId="16" borderId="3" xfId="0" applyFont="1" applyFill="1" applyBorder="1" applyAlignment="1">
      <alignment vertical="center"/>
    </xf>
    <xf numFmtId="269" fontId="127" fillId="16" borderId="3" xfId="3102" applyNumberFormat="1" applyFont="1" applyFill="1" applyBorder="1" applyAlignment="1">
      <alignment vertical="center"/>
    </xf>
    <xf numFmtId="43" fontId="127" fillId="16" borderId="3" xfId="0" applyNumberFormat="1" applyFont="1" applyFill="1" applyBorder="1" applyAlignment="1">
      <alignment horizontal="center" vertical="center" shrinkToFit="1"/>
    </xf>
    <xf numFmtId="0" fontId="119" fillId="16" borderId="3" xfId="0" applyFont="1" applyFill="1" applyBorder="1" applyAlignment="1">
      <alignment vertical="center"/>
    </xf>
    <xf numFmtId="189" fontId="97" fillId="16" borderId="3" xfId="0" applyNumberFormat="1" applyFont="1" applyFill="1" applyBorder="1" applyAlignment="1">
      <alignment vertical="center" shrinkToFit="1"/>
    </xf>
    <xf numFmtId="189" fontId="119" fillId="16" borderId="33" xfId="0" applyNumberFormat="1" applyFont="1" applyFill="1" applyBorder="1" applyAlignment="1">
      <alignment horizontal="center" vertical="center" shrinkToFit="1"/>
    </xf>
    <xf numFmtId="0" fontId="131" fillId="0" borderId="3" xfId="0" applyFont="1" applyBorder="1" applyAlignment="1">
      <alignment horizontal="center" vertical="center"/>
    </xf>
    <xf numFmtId="270" fontId="97" fillId="15" borderId="33" xfId="0" applyNumberFormat="1" applyFont="1" applyFill="1" applyBorder="1" applyAlignment="1">
      <alignment vertical="center"/>
    </xf>
    <xf numFmtId="0" fontId="97" fillId="15" borderId="32" xfId="0" applyFont="1" applyFill="1" applyBorder="1" applyAlignment="1">
      <alignment horizontal="center" vertical="center" shrinkToFit="1"/>
    </xf>
    <xf numFmtId="0" fontId="97" fillId="15" borderId="3" xfId="0" applyFont="1" applyFill="1" applyBorder="1" applyAlignment="1">
      <alignment horizontal="center" vertical="center"/>
    </xf>
    <xf numFmtId="270" fontId="97" fillId="15" borderId="3" xfId="0" applyNumberFormat="1" applyFont="1" applyFill="1" applyBorder="1" applyAlignment="1">
      <alignment vertical="center"/>
    </xf>
    <xf numFmtId="182" fontId="97" fillId="15" borderId="3" xfId="0" applyNumberFormat="1" applyFont="1" applyFill="1" applyBorder="1" applyAlignment="1">
      <alignment vertical="center"/>
    </xf>
    <xf numFmtId="176" fontId="97" fillId="15" borderId="33" xfId="0" applyNumberFormat="1" applyFont="1" applyFill="1" applyBorder="1" applyAlignment="1">
      <alignment horizontal="center" vertical="center" shrinkToFit="1"/>
    </xf>
    <xf numFmtId="0" fontId="97" fillId="0" borderId="32" xfId="0" applyFont="1" applyBorder="1" applyAlignment="1">
      <alignment horizontal="center" vertical="center" shrinkToFit="1"/>
    </xf>
    <xf numFmtId="0" fontId="97" fillId="0" borderId="3" xfId="0" applyFont="1" applyBorder="1" applyAlignment="1">
      <alignment horizontal="center" vertical="center"/>
    </xf>
    <xf numFmtId="270" fontId="97" fillId="0" borderId="3" xfId="0" applyNumberFormat="1" applyFont="1" applyBorder="1" applyAlignment="1">
      <alignment vertical="center"/>
    </xf>
    <xf numFmtId="0" fontId="97" fillId="0" borderId="33" xfId="0" applyFont="1" applyBorder="1" applyAlignment="1">
      <alignment horizontal="center" vertical="center" shrinkToFit="1"/>
    </xf>
    <xf numFmtId="182" fontId="97" fillId="0" borderId="3" xfId="0" applyNumberFormat="1" applyFont="1" applyBorder="1" applyAlignment="1">
      <alignment vertical="center"/>
    </xf>
    <xf numFmtId="176" fontId="97" fillId="0" borderId="33" xfId="0" applyNumberFormat="1" applyFont="1" applyBorder="1" applyAlignment="1">
      <alignment horizontal="center" vertical="center" shrinkToFit="1"/>
    </xf>
    <xf numFmtId="0" fontId="97" fillId="15" borderId="33" xfId="0" applyFont="1" applyFill="1" applyBorder="1" applyAlignment="1">
      <alignment horizontal="center" vertical="center" shrinkToFit="1"/>
    </xf>
    <xf numFmtId="0" fontId="97" fillId="0" borderId="32" xfId="0" applyFont="1" applyFill="1" applyBorder="1" applyAlignment="1">
      <alignment horizontal="center" vertical="center" shrinkToFit="1"/>
    </xf>
    <xf numFmtId="0" fontId="97" fillId="0" borderId="3" xfId="0" applyFont="1" applyFill="1" applyBorder="1" applyAlignment="1">
      <alignment horizontal="center" vertical="center"/>
    </xf>
    <xf numFmtId="270" fontId="97" fillId="0" borderId="3" xfId="0" applyNumberFormat="1" applyFont="1" applyFill="1" applyBorder="1" applyAlignment="1">
      <alignment vertical="center"/>
    </xf>
    <xf numFmtId="0" fontId="97" fillId="0" borderId="33" xfId="0" applyFont="1" applyFill="1" applyBorder="1" applyAlignment="1">
      <alignment horizontal="center" vertical="center" shrinkToFit="1"/>
    </xf>
    <xf numFmtId="182" fontId="97" fillId="0" borderId="3" xfId="0" applyNumberFormat="1" applyFont="1" applyFill="1" applyBorder="1" applyAlignment="1">
      <alignment vertical="center"/>
    </xf>
    <xf numFmtId="176" fontId="97" fillId="0" borderId="33" xfId="0" applyNumberFormat="1" applyFont="1" applyFill="1" applyBorder="1" applyAlignment="1">
      <alignment horizontal="center" vertical="center" shrinkToFit="1"/>
    </xf>
    <xf numFmtId="0" fontId="97" fillId="0" borderId="3" xfId="0" applyFont="1" applyBorder="1" applyAlignment="1">
      <alignment horizontal="center" vertical="center" shrinkToFit="1"/>
    </xf>
    <xf numFmtId="0" fontId="139" fillId="0" borderId="3" xfId="0" applyFont="1" applyBorder="1" applyAlignment="1">
      <alignment horizontal="center" vertical="center"/>
    </xf>
    <xf numFmtId="0" fontId="97" fillId="0" borderId="32" xfId="0" applyFont="1" applyBorder="1" applyAlignment="1">
      <alignment horizontal="center" vertical="center"/>
    </xf>
    <xf numFmtId="0" fontId="97" fillId="0" borderId="33" xfId="0" applyFont="1" applyBorder="1" applyAlignment="1">
      <alignment horizontal="center" vertical="center"/>
    </xf>
    <xf numFmtId="0" fontId="97" fillId="15" borderId="32" xfId="0" applyFont="1" applyFill="1" applyBorder="1" applyAlignment="1">
      <alignment horizontal="center" vertical="center"/>
    </xf>
    <xf numFmtId="0" fontId="97" fillId="15" borderId="33" xfId="0" applyFont="1" applyFill="1" applyBorder="1" applyAlignment="1">
      <alignment horizontal="center" vertical="center"/>
    </xf>
    <xf numFmtId="0" fontId="97" fillId="0" borderId="32" xfId="0" applyFont="1" applyFill="1" applyBorder="1" applyAlignment="1">
      <alignment horizontal="center" vertical="center"/>
    </xf>
    <xf numFmtId="0" fontId="97" fillId="0" borderId="33" xfId="0" applyFont="1" applyFill="1" applyBorder="1" applyAlignment="1">
      <alignment horizontal="center" vertical="center"/>
    </xf>
    <xf numFmtId="275" fontId="119" fillId="0" borderId="3" xfId="0" applyNumberFormat="1" applyFont="1" applyBorder="1" applyAlignment="1">
      <alignment horizontal="center" vertical="center"/>
    </xf>
    <xf numFmtId="273" fontId="119" fillId="0" borderId="3" xfId="0" applyNumberFormat="1" applyFont="1" applyBorder="1" applyAlignment="1">
      <alignment horizontal="center" vertical="center"/>
    </xf>
    <xf numFmtId="276" fontId="119" fillId="0" borderId="3" xfId="0" applyNumberFormat="1" applyFont="1" applyBorder="1" applyAlignment="1">
      <alignment horizontal="center" vertical="center"/>
    </xf>
    <xf numFmtId="272" fontId="119" fillId="0" borderId="3" xfId="0" applyNumberFormat="1" applyFont="1" applyBorder="1" applyAlignment="1">
      <alignment horizontal="center" vertical="center"/>
    </xf>
    <xf numFmtId="274" fontId="119" fillId="0" borderId="3" xfId="0" applyNumberFormat="1" applyFont="1" applyBorder="1" applyAlignment="1">
      <alignment horizontal="center" vertical="center"/>
    </xf>
    <xf numFmtId="0" fontId="132" fillId="15" borderId="32" xfId="0" applyFont="1" applyFill="1" applyBorder="1" applyAlignment="1">
      <alignment horizontal="center" vertical="center" shrinkToFit="1"/>
    </xf>
    <xf numFmtId="0" fontId="132" fillId="15" borderId="32" xfId="0" applyFont="1" applyFill="1" applyBorder="1" applyAlignment="1">
      <alignment horizontal="center" vertical="center"/>
    </xf>
    <xf numFmtId="0" fontId="132" fillId="15" borderId="33" xfId="0" applyFont="1" applyFill="1" applyBorder="1" applyAlignment="1">
      <alignment horizontal="center" vertical="center" shrinkToFit="1"/>
    </xf>
    <xf numFmtId="0" fontId="0" fillId="0" borderId="3" xfId="0" applyFont="1" applyFill="1" applyBorder="1"/>
    <xf numFmtId="0" fontId="132" fillId="15" borderId="3" xfId="0" applyFont="1" applyFill="1" applyBorder="1" applyAlignment="1">
      <alignment horizontal="center" vertical="center"/>
    </xf>
    <xf numFmtId="270" fontId="132" fillId="15" borderId="3" xfId="0" applyNumberFormat="1" applyFont="1" applyFill="1" applyBorder="1" applyAlignment="1">
      <alignment vertical="center"/>
    </xf>
    <xf numFmtId="182" fontId="132" fillId="15" borderId="3" xfId="0" applyNumberFormat="1" applyFont="1" applyFill="1" applyBorder="1" applyAlignment="1">
      <alignment vertical="center"/>
    </xf>
    <xf numFmtId="176" fontId="132" fillId="15" borderId="33" xfId="0" applyNumberFormat="1" applyFont="1" applyFill="1" applyBorder="1" applyAlignment="1">
      <alignment horizontal="center" vertical="center" shrinkToFit="1"/>
    </xf>
    <xf numFmtId="0" fontId="132" fillId="0" borderId="3" xfId="0" applyFont="1" applyFill="1" applyBorder="1" applyAlignment="1">
      <alignment horizontal="center" vertical="center"/>
    </xf>
    <xf numFmtId="270" fontId="132" fillId="0" borderId="33" xfId="0" applyNumberFormat="1" applyFont="1" applyFill="1" applyBorder="1" applyAlignment="1">
      <alignment vertical="center"/>
    </xf>
    <xf numFmtId="0" fontId="132" fillId="0" borderId="30" xfId="0" applyFont="1" applyFill="1" applyBorder="1" applyAlignment="1">
      <alignment horizontal="center" vertical="center" shrinkToFit="1"/>
    </xf>
    <xf numFmtId="0" fontId="0" fillId="0" borderId="0" xfId="0" applyFill="1"/>
    <xf numFmtId="270" fontId="132" fillId="0" borderId="3" xfId="0" applyNumberFormat="1" applyFont="1" applyFill="1" applyBorder="1" applyAlignment="1">
      <alignment vertical="center"/>
    </xf>
    <xf numFmtId="0" fontId="132" fillId="0" borderId="32" xfId="0" applyFont="1" applyFill="1" applyBorder="1" applyAlignment="1">
      <alignment horizontal="center" vertical="center" shrinkToFit="1"/>
    </xf>
    <xf numFmtId="182" fontId="132" fillId="0" borderId="3" xfId="0" applyNumberFormat="1" applyFont="1" applyFill="1" applyBorder="1" applyAlignment="1">
      <alignment vertical="center"/>
    </xf>
    <xf numFmtId="176" fontId="132" fillId="0" borderId="33" xfId="0" applyNumberFormat="1" applyFont="1" applyFill="1" applyBorder="1" applyAlignment="1">
      <alignment horizontal="center" vertical="center" shrinkToFit="1"/>
    </xf>
    <xf numFmtId="49" fontId="133" fillId="0" borderId="17" xfId="0" applyNumberFormat="1" applyFont="1" applyBorder="1" applyAlignment="1">
      <alignment horizontal="center" vertical="center"/>
    </xf>
    <xf numFmtId="0" fontId="133" fillId="0" borderId="0" xfId="0" applyFont="1" applyBorder="1" applyAlignment="1">
      <alignment horizontal="center" vertical="center"/>
    </xf>
    <xf numFmtId="0" fontId="133" fillId="0" borderId="44" xfId="0" applyFont="1" applyBorder="1" applyAlignment="1">
      <alignment horizontal="center" vertical="center"/>
    </xf>
    <xf numFmtId="0" fontId="134" fillId="0" borderId="17" xfId="0" applyFont="1" applyBorder="1" applyAlignment="1">
      <alignment horizontal="center" vertical="center"/>
    </xf>
    <xf numFmtId="0" fontId="134" fillId="0" borderId="0" xfId="0" applyFont="1" applyBorder="1" applyAlignment="1">
      <alignment horizontal="center" vertical="center"/>
    </xf>
    <xf numFmtId="0" fontId="134" fillId="0" borderId="44" xfId="0" applyFont="1" applyBorder="1" applyAlignment="1">
      <alignment horizontal="center" vertical="center"/>
    </xf>
    <xf numFmtId="0" fontId="136" fillId="0" borderId="17" xfId="0" applyFont="1" applyBorder="1" applyAlignment="1">
      <alignment horizontal="center" vertical="center"/>
    </xf>
    <xf numFmtId="0" fontId="136" fillId="0" borderId="0" xfId="0" applyFont="1" applyBorder="1" applyAlignment="1">
      <alignment horizontal="center" vertical="center"/>
    </xf>
    <xf numFmtId="0" fontId="136" fillId="0" borderId="44" xfId="0" applyFont="1" applyBorder="1" applyAlignment="1">
      <alignment horizontal="center" vertical="center"/>
    </xf>
    <xf numFmtId="0" fontId="137" fillId="0" borderId="17" xfId="0" applyFont="1" applyBorder="1" applyAlignment="1">
      <alignment horizontal="center" vertical="center"/>
    </xf>
    <xf numFmtId="0" fontId="137" fillId="0" borderId="0" xfId="0" applyFont="1" applyBorder="1" applyAlignment="1">
      <alignment horizontal="center" vertical="center"/>
    </xf>
    <xf numFmtId="0" fontId="137" fillId="0" borderId="44" xfId="0" applyFont="1" applyBorder="1" applyAlignment="1">
      <alignment horizontal="center" vertical="center"/>
    </xf>
    <xf numFmtId="0" fontId="139" fillId="0" borderId="2" xfId="0" applyFont="1" applyBorder="1" applyAlignment="1">
      <alignment horizontal="center" vertical="center"/>
    </xf>
    <xf numFmtId="0" fontId="139" fillId="0" borderId="15" xfId="0" applyFont="1" applyBorder="1" applyAlignment="1">
      <alignment horizontal="center" vertical="center"/>
    </xf>
    <xf numFmtId="0" fontId="139" fillId="0" borderId="40" xfId="0" applyFont="1" applyBorder="1" applyAlignment="1">
      <alignment horizontal="center" vertical="center"/>
    </xf>
    <xf numFmtId="0" fontId="138" fillId="0" borderId="3" xfId="0" applyFont="1" applyBorder="1" applyAlignment="1">
      <alignment horizontal="center" vertical="center"/>
    </xf>
    <xf numFmtId="0" fontId="139" fillId="0" borderId="3" xfId="0" applyFont="1" applyBorder="1" applyAlignment="1">
      <alignment horizontal="center" vertical="center" wrapText="1"/>
    </xf>
    <xf numFmtId="0" fontId="139" fillId="0" borderId="3" xfId="0" applyFont="1" applyBorder="1" applyAlignment="1">
      <alignment horizontal="center" vertical="center"/>
    </xf>
    <xf numFmtId="0" fontId="139" fillId="0" borderId="30" xfId="0" applyFont="1" applyBorder="1" applyAlignment="1">
      <alignment horizontal="center" vertical="center" textRotation="255" wrapText="1"/>
    </xf>
    <xf numFmtId="0" fontId="139" fillId="0" borderId="32" xfId="0" applyFont="1" applyBorder="1" applyAlignment="1">
      <alignment horizontal="center" vertical="center" textRotation="255" wrapText="1"/>
    </xf>
    <xf numFmtId="0" fontId="139" fillId="0" borderId="33" xfId="0" applyFont="1" applyBorder="1" applyAlignment="1">
      <alignment horizontal="center" vertical="center" textRotation="255" wrapText="1"/>
    </xf>
    <xf numFmtId="0" fontId="140" fillId="0" borderId="2" xfId="0" applyFont="1" applyBorder="1" applyAlignment="1">
      <alignment horizontal="center" vertical="center"/>
    </xf>
    <xf numFmtId="0" fontId="140" fillId="0" borderId="15" xfId="0" applyFont="1" applyBorder="1" applyAlignment="1">
      <alignment horizontal="center" vertical="center"/>
    </xf>
    <xf numFmtId="0" fontId="140" fillId="0" borderId="40" xfId="0" applyFont="1" applyBorder="1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20" fillId="4" borderId="3" xfId="0" applyFont="1" applyFill="1" applyBorder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99" fillId="4" borderId="3" xfId="0" applyFont="1" applyFill="1" applyBorder="1" applyAlignment="1">
      <alignment horizontal="center" vertical="center"/>
    </xf>
    <xf numFmtId="0" fontId="101" fillId="4" borderId="3" xfId="0" applyFont="1" applyFill="1" applyBorder="1" applyAlignment="1">
      <alignment horizontal="center" vertical="center"/>
    </xf>
    <xf numFmtId="0" fontId="119" fillId="15" borderId="2" xfId="0" applyFont="1" applyFill="1" applyBorder="1" applyAlignment="1">
      <alignment horizontal="center" vertical="center"/>
    </xf>
    <xf numFmtId="0" fontId="119" fillId="15" borderId="15" xfId="0" applyFont="1" applyFill="1" applyBorder="1" applyAlignment="1">
      <alignment horizontal="center" vertical="center"/>
    </xf>
    <xf numFmtId="0" fontId="119" fillId="15" borderId="40" xfId="0" applyFont="1" applyFill="1" applyBorder="1" applyAlignment="1">
      <alignment horizontal="center" vertical="center"/>
    </xf>
    <xf numFmtId="0" fontId="97" fillId="0" borderId="32" xfId="0" applyFont="1" applyBorder="1" applyAlignment="1">
      <alignment horizontal="center" vertical="center"/>
    </xf>
    <xf numFmtId="0" fontId="97" fillId="0" borderId="33" xfId="0" applyFont="1" applyBorder="1" applyAlignment="1">
      <alignment horizontal="center" vertical="center"/>
    </xf>
    <xf numFmtId="0" fontId="126" fillId="0" borderId="0" xfId="0" applyFont="1" applyBorder="1" applyAlignment="1">
      <alignment horizontal="center" vertical="center"/>
    </xf>
    <xf numFmtId="0" fontId="97" fillId="4" borderId="30" xfId="0" applyFont="1" applyFill="1" applyBorder="1" applyAlignment="1">
      <alignment horizontal="center" vertical="center"/>
    </xf>
    <xf numFmtId="0" fontId="119" fillId="4" borderId="33" xfId="0" applyFont="1" applyFill="1" applyBorder="1" applyAlignment="1">
      <alignment vertical="center"/>
    </xf>
    <xf numFmtId="0" fontId="119" fillId="4" borderId="33" xfId="0" applyFont="1" applyFill="1" applyBorder="1" applyAlignment="1">
      <alignment horizontal="center" vertical="center"/>
    </xf>
    <xf numFmtId="0" fontId="97" fillId="4" borderId="30" xfId="0" applyFont="1" applyFill="1" applyBorder="1" applyAlignment="1">
      <alignment horizontal="center" vertical="center" shrinkToFit="1"/>
    </xf>
    <xf numFmtId="0" fontId="119" fillId="4" borderId="33" xfId="0" applyFont="1" applyFill="1" applyBorder="1" applyAlignment="1">
      <alignment horizontal="center" vertical="center" shrinkToFit="1"/>
    </xf>
    <xf numFmtId="0" fontId="97" fillId="0" borderId="30" xfId="0" applyFont="1" applyBorder="1" applyAlignment="1">
      <alignment horizontal="center" vertical="center"/>
    </xf>
    <xf numFmtId="0" fontId="97" fillId="0" borderId="30" xfId="0" applyFont="1" applyFill="1" applyBorder="1" applyAlignment="1">
      <alignment horizontal="center" vertical="center"/>
    </xf>
    <xf numFmtId="0" fontId="97" fillId="0" borderId="32" xfId="0" applyFont="1" applyFill="1" applyBorder="1" applyAlignment="1">
      <alignment horizontal="center" vertical="center"/>
    </xf>
    <xf numFmtId="0" fontId="97" fillId="0" borderId="33" xfId="0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 horizontal="center" vertical="center"/>
    </xf>
    <xf numFmtId="0" fontId="98" fillId="4" borderId="3" xfId="0" applyFont="1" applyFill="1" applyBorder="1" applyAlignment="1">
      <alignment horizontal="center" vertical="center"/>
    </xf>
    <xf numFmtId="178" fontId="98" fillId="4" borderId="3" xfId="0" applyNumberFormat="1" applyFont="1" applyFill="1" applyBorder="1" applyAlignment="1">
      <alignment horizontal="center" vertical="center"/>
    </xf>
    <xf numFmtId="176" fontId="98" fillId="4" borderId="3" xfId="3102" applyFont="1" applyFill="1" applyBorder="1" applyAlignment="1">
      <alignment horizontal="center" vertical="center"/>
    </xf>
  </cellXfs>
  <cellStyles count="3408">
    <cellStyle name="          _x000d__x000a_386grabber=vga.3gr_x000d__x000a_" xfId="1"/>
    <cellStyle name="&quot;" xfId="2"/>
    <cellStyle name="&quot;_china" xfId="3"/>
    <cellStyle name="#" xfId="4"/>
    <cellStyle name="#,##0" xfId="5"/>
    <cellStyle name="#,##0.0" xfId="6"/>
    <cellStyle name="#,##0.00" xfId="7"/>
    <cellStyle name="#,##0.000" xfId="8"/>
    <cellStyle name="#,##0_2.비상발전기관급내역서" xfId="9"/>
    <cellStyle name="_x0004__x0004__x0019__x001b__x0004_$_x0010__x0010__x0008__x0001_" xfId="10"/>
    <cellStyle name="(△콤마)" xfId="11"/>
    <cellStyle name="(백분율)" xfId="12"/>
    <cellStyle name="(콤마)" xfId="13"/>
    <cellStyle name="??_x0001_" xfId="14"/>
    <cellStyle name="??&amp;O?&amp;H?_x0008__x000f__x0007_?_x0007__x0001__x0001_" xfId="15"/>
    <cellStyle name="??&amp;O?&amp;H?_x0008_??_x0007__x0001__x0001_" xfId="16"/>
    <cellStyle name="?W?_laroux" xfId="17"/>
    <cellStyle name="_03 화성동탄 조명내역서 2007-04-17" xfId="18"/>
    <cellStyle name="_060803-1" xfId="19"/>
    <cellStyle name="_070814_오리엔트정보통신_도촌중_견적서" xfId="20"/>
    <cellStyle name="_071023_광덕중_동우씨앤이_최종실행견적서(최종내고)" xfId="21"/>
    <cellStyle name="_071024_계추보_도촌중_동우씨앤이" xfId="22"/>
    <cellStyle name="_071024_광덕중_동우씨앤이_영업실행" xfId="23"/>
    <cellStyle name="_11111" xfId="24"/>
    <cellStyle name="_2.비상발전기관급내역서" xfId="25"/>
    <cellStyle name="_2953-01L" xfId="26"/>
    <cellStyle name="_3_DATA 통합운영 시스템 내역서_421" xfId="27"/>
    <cellStyle name="_3_DATA 통합운영 시스템 내역서_421_계약내역-관급-총괄" xfId="28"/>
    <cellStyle name="_3_자양취수장 내역서3" xfId="29"/>
    <cellStyle name="_3_자양취수장 내역서3_계약내역-관급-총괄" xfId="30"/>
    <cellStyle name="_30820ICG" xfId="31"/>
    <cellStyle name="_4메인압력설계" xfId="32"/>
    <cellStyle name="_5T감시제어설계" xfId="33"/>
    <cellStyle name="_AV-1" xfId="34"/>
    <cellStyle name="_Book1" xfId="35"/>
    <cellStyle name="_CCTV -3" xfId="36"/>
    <cellStyle name="_DATA저장시스템물량내역서_광암06" xfId="37"/>
    <cellStyle name="_DATA저장시스템물량내역서_광암06_3_DATA 통합운영 시스템 내역서_421" xfId="38"/>
    <cellStyle name="_DATA저장시스템물량내역서_광암06_3_DATA 통합운영 시스템 내역서_421_계약내역-관급-총괄" xfId="39"/>
    <cellStyle name="_DATA저장시스템물량내역서_광암06_3_자양취수장 내역서3" xfId="40"/>
    <cellStyle name="_DATA저장시스템물량내역서_광암06_3_자양취수장 내역서3_계약내역-관급-총괄" xfId="41"/>
    <cellStyle name="_DATA저장시스템물량내역서_광암06_계약내역-관급-총괄" xfId="42"/>
    <cellStyle name="_KBS홀(전동마이크교체)예산안" xfId="43"/>
    <cellStyle name="_NCK내역(계장최종)" xfId="44"/>
    <cellStyle name="_tm견적" xfId="45"/>
    <cellStyle name="_거창군공설운동장1203" xfId="46"/>
    <cellStyle name="_검단3동 어린이집 CCTV설비" xfId="47"/>
    <cellStyle name="_견적서 07-055 동원" xfId="48"/>
    <cellStyle name="_견적서(랜장비R2)03(1).13" xfId="49"/>
    <cellStyle name="_견적서-2(관급)060615" xfId="50"/>
    <cellStyle name="_결재실행(동의대캐리어관)" xfId="51"/>
    <cellStyle name="_결재실행-3" xfId="52"/>
    <cellStyle name="_결재실행-4" xfId="53"/>
    <cellStyle name="_결재실행-5" xfId="54"/>
    <cellStyle name="_경기예고(수정)" xfId="55"/>
    <cellStyle name="_경기예고내역서" xfId="56"/>
    <cellStyle name="_계약내역-관급-총괄" xfId="57"/>
    <cellStyle name="_계원정산건(최종)" xfId="58"/>
    <cellStyle name="_공량산출1105" xfId="59"/>
    <cellStyle name="_공사계약-LIST" xfId="60"/>
    <cellStyle name="_공사원가계산서_06.09.23_3개소" xfId="61"/>
    <cellStyle name="_관급서류(재출용)" xfId="62"/>
    <cellStyle name="_광교내역서_06.08.30_2차" xfId="63"/>
    <cellStyle name="_광교정수장 및 배수지 원격제어 시스템 설치공사 내역서" xfId="64"/>
    <cellStyle name="_광교정수장 및 배수지 유량계 교체공사_1억5천6백" xfId="65"/>
    <cellStyle name="_광암변전실탈수기동_물량내역서" xfId="66"/>
    <cellStyle name="_광암변전실탈수기동_물량내역서_3_DATA 통합운영 시스템 내역서_421" xfId="67"/>
    <cellStyle name="_광암변전실탈수기동_물량내역서_3_DATA 통합운영 시스템 내역서_421_계약내역-관급-총괄" xfId="68"/>
    <cellStyle name="_광암변전실탈수기동_물량내역서_3_자양취수장 내역서3" xfId="69"/>
    <cellStyle name="_광암변전실탈수기동_물량내역서_3_자양취수장 내역서3_계약내역-관급-총괄" xfId="70"/>
    <cellStyle name="_광암변전실탈수기동_물량내역서_계약내역-관급-총괄" xfId="71"/>
    <cellStyle name="_광암변전실탈수기동_물량내역서02" xfId="72"/>
    <cellStyle name="_광암변전실탈수기동_물량내역서02_3_DATA 통합운영 시스템 내역서_421" xfId="73"/>
    <cellStyle name="_광암변전실탈수기동_물량내역서02_3_DATA 통합운영 시스템 내역서_421_계약내역-관급-총괄" xfId="74"/>
    <cellStyle name="_광암변전실탈수기동_물량내역서02_3_자양취수장 내역서3" xfId="75"/>
    <cellStyle name="_광암변전실탈수기동_물량내역서02_3_자양취수장 내역서3_계약내역-관급-총괄" xfId="76"/>
    <cellStyle name="_광암변전실탈수기동_물량내역서02_계약내역-관급-총괄" xfId="77"/>
    <cellStyle name="_광탄내역서(050722)" xfId="78"/>
    <cellStyle name="_교환대내역서" xfId="79"/>
    <cellStyle name="_국제회의장(2차분개보수)" xfId="80"/>
    <cellStyle name="_김해경전철물량내역(이하승통보_031128)" xfId="81"/>
    <cellStyle name="_김해전기내역서-수정" xfId="82"/>
    <cellStyle name="_김해전기내역서-수정-실행금액" xfId="83"/>
    <cellStyle name="_난계국악당일위대가" xfId="84"/>
    <cellStyle name="_난계국악당일위대가_1" xfId="85"/>
    <cellStyle name="_난계국악당일위대가_2" xfId="86"/>
    <cellStyle name="_내역B동" xfId="87"/>
    <cellStyle name="_내역서" xfId="88"/>
    <cellStyle name="_내역서(07.1.19)" xfId="89"/>
    <cellStyle name="_내역서(문화예술회관)-수정" xfId="90"/>
    <cellStyle name="_내역서(밀양교육청051004)" xfId="91"/>
    <cellStyle name="_내역서(세미나실)" xfId="92"/>
    <cellStyle name="_내역서(연무체육센터050926)" xfId="93"/>
    <cellStyle name="_내역서(전광판)-1" xfId="94"/>
    <cellStyle name="_내역서(파라다이스)9월" xfId="95"/>
    <cellStyle name="_내역서최종" xfId="96"/>
    <cellStyle name="_단가견적서(광탄)" xfId="97"/>
    <cellStyle name="_단가표" xfId="98"/>
    <cellStyle name="_당진(송)_준공내역서" xfId="99"/>
    <cellStyle name="_대연동 견적서" xfId="100"/>
    <cellStyle name="_동경" xfId="101"/>
    <cellStyle name="_롯데2층일위대가-1" xfId="102"/>
    <cellStyle name="_롯데2층일위대가-1_1" xfId="103"/>
    <cellStyle name="_목차5" xfId="104"/>
    <cellStyle name="_무대장치 예산서 2008-12-03" xfId="105"/>
    <cellStyle name="_물가_2009년도" xfId="106"/>
    <cellStyle name="_물가2006년9월" xfId="107"/>
    <cellStyle name="_물가자료(2006년3월)-1" xfId="108"/>
    <cellStyle name="_물가자료(2006년6월)" xfId="109"/>
    <cellStyle name="_방송관급내역서" xfId="110"/>
    <cellStyle name="_배관배선" xfId="111"/>
    <cellStyle name="_배수펌프설계서(최종)수정" xfId="112"/>
    <cellStyle name="_배출수동설계" xfId="113"/>
    <cellStyle name="_보건소(상부)" xfId="114"/>
    <cellStyle name="_부산공무원연수원 06(1).08.07" xfId="115"/>
    <cellStyle name="_부산박물관 자동제어 교체 내역서" xfId="116"/>
    <cellStyle name="_부안예술회관" xfId="117"/>
    <cellStyle name="_산동 농협동로지소 청사 신축공사-1" xfId="118"/>
    <cellStyle name="_산동 농협동로지소 청사 신축공사-1_1" xfId="119"/>
    <cellStyle name="_서울불암초-방송+배선연계+관급-설계서(2차수정)" xfId="120"/>
    <cellStyle name="_석고보드-차음시트" xfId="121"/>
    <cellStyle name="_설계변경0913" xfId="122"/>
    <cellStyle name="_설비내역" xfId="123"/>
    <cellStyle name="_설비분담내역(남성)" xfId="124"/>
    <cellStyle name="_설비분담내역(동영)" xfId="125"/>
    <cellStyle name="_성남" xfId="126"/>
    <cellStyle name="_성남분기점계측설비설계" xfId="127"/>
    <cellStyle name="_소프트웨어산출(05년기준)" xfId="128"/>
    <cellStyle name="_수도권1~6계측설비설계" xfId="129"/>
    <cellStyle name="_수도권1~6계측설비설계(수정)" xfId="130"/>
    <cellStyle name="_수원시_견적서_2222" xfId="131"/>
    <cellStyle name="_수정본 - 배출수동설계" xfId="132"/>
    <cellStyle name="_수통압력설계서최종" xfId="133"/>
    <cellStyle name="_실행보고(전력저압반공사)-자료포함" xfId="134"/>
    <cellStyle name="_압력설계서(최종)" xfId="135"/>
    <cellStyle name="_양천고등학교" xfId="136"/>
    <cellStyle name="_역T형옹벽" xfId="137"/>
    <cellStyle name="_역T형옹벽_1" xfId="138"/>
    <cellStyle name="_역T형옹벽_2" xfId="139"/>
    <cellStyle name="_역T형옹벽_3" xfId="140"/>
    <cellStyle name="_역T형옹벽_4" xfId="141"/>
    <cellStyle name="_역T형옹벽_5" xfId="142"/>
    <cellStyle name="_역T형옹벽_6" xfId="143"/>
    <cellStyle name="_역T형옹벽_7" xfId="144"/>
    <cellStyle name="_역T형옹벽_8" xfId="145"/>
    <cellStyle name="_역T형옹벽_9" xfId="146"/>
    <cellStyle name="_역T형옹벽_A" xfId="147"/>
    <cellStyle name="_역T형옹벽_B" xfId="148"/>
    <cellStyle name="_역T형옹벽_C" xfId="149"/>
    <cellStyle name="_역T형옹벽_D" xfId="150"/>
    <cellStyle name="_역T형옹벽_E" xfId="151"/>
    <cellStyle name="_역T형옹벽_F" xfId="152"/>
    <cellStyle name="_영통배수지_06.09.18" xfId="153"/>
    <cellStyle name="_요금고지유량계계약" xfId="154"/>
    <cellStyle name="_원가계산서" xfId="155"/>
    <cellStyle name="_유기전기1(동영ENG내역)" xfId="156"/>
    <cellStyle name="_유량계실 설계서(가시설제거-1)" xfId="157"/>
    <cellStyle name="_유량계실 설계서(변경설계서)" xfId="158"/>
    <cellStyle name="_이의가압장_06.09.18" xfId="159"/>
    <cellStyle name="_일위대가" xfId="160"/>
    <cellStyle name="_일위대가(2005년12월)" xfId="161"/>
    <cellStyle name="_일위대가_1" xfId="162"/>
    <cellStyle name="_일위대가_2" xfId="163"/>
    <cellStyle name="_장애인 실내체육관 신축공사 " xfId="164"/>
    <cellStyle name="_재수정 배출수동설계" xfId="165"/>
    <cellStyle name="_재재수정 배출수동설계" xfId="166"/>
    <cellStyle name="_전력내역" xfId="167"/>
    <cellStyle name="_전력분담내역(동영)" xfId="168"/>
    <cellStyle name="_전력분담내역(세이브)" xfId="169"/>
    <cellStyle name="_정산내역서(음향)" xfId="170"/>
    <cellStyle name="_정수장 및 배수지 통신장치(자동제어설비) 개선공사" xfId="171"/>
    <cellStyle name="_정수장 및 배수지 통신장치(자동제어설비) 개선공사_1" xfId="172"/>
    <cellStyle name="_정수장 및 배수지 통신장치(자동제어설비) 개선공사_광교정수장 및 배수지 원격제어 시스템 설치공사 내역서" xfId="173"/>
    <cellStyle name="_제주대학교무대조명" xfId="174"/>
    <cellStyle name="_제주대학교무대조명-" xfId="175"/>
    <cellStyle name="_제주도문예회관(동아PA)" xfId="176"/>
    <cellStyle name="_지체장애인협회견적샘플" xfId="177"/>
    <cellStyle name="_청소년수련관산출근거조서" xfId="178"/>
    <cellStyle name="_청소년수련관산출근거조서_1" xfId="179"/>
    <cellStyle name="_청소년수련관일위대가" xfId="180"/>
    <cellStyle name="_청소년수련관일위대가_1" xfId="181"/>
    <cellStyle name="_최종설계변경내역서" xfId="182"/>
    <cellStyle name="_충남근로자복지관(0511014)" xfId="183"/>
    <cellStyle name="_태종대1차" xfId="184"/>
    <cellStyle name="_태종대2차" xfId="185"/>
    <cellStyle name="_파라다이스내역서(061204)" xfId="186"/>
    <cellStyle name="_파라다이스내역서(061204)-조명" xfId="187"/>
    <cellStyle name="_한스콤-이정-견적서-060803-1" xfId="188"/>
    <cellStyle name="_항만해운청전기산출근거" xfId="189"/>
    <cellStyle name="_화성동탄 내역서 2007-03-14" xfId="190"/>
    <cellStyle name="´Þ·?" xfId="191"/>
    <cellStyle name="’E‰Y [0.00]_laroux" xfId="192"/>
    <cellStyle name="’E‰Y_laroux" xfId="193"/>
    <cellStyle name="¤@?e_TEST-1 " xfId="194"/>
    <cellStyle name="△백분율" xfId="195"/>
    <cellStyle name="△콤마" xfId="196"/>
    <cellStyle name="°iA¤¼O¼yA¡" xfId="197"/>
    <cellStyle name="°iA¤Aa·A1" xfId="198"/>
    <cellStyle name="°iA¤Aa·A2" xfId="199"/>
    <cellStyle name="" xfId="200"/>
    <cellStyle name="_300 3013 서귀포종합문예회관 무대조명장치 내역서 2009-01-15" xfId="201"/>
    <cellStyle name="_3013 서귀포종합문예회관 무대기계장치 내역서(래헌)" xfId="202"/>
    <cellStyle name="_3013 서귀포종합문예회관 무대기계장치 내역서(래헌)_가현리조트 신축공사 설계서-09.10.23" xfId="203"/>
    <cellStyle name="_808-강진문회복지관-무대기계(조사,대비)" xfId="204"/>
    <cellStyle name="_808-강진문회복지관-무대기계(조사,대비)_가현리조트 신축공사 설계서-09.10.23" xfId="205"/>
    <cellStyle name="_물가_2009년도" xfId="206"/>
    <cellStyle name="_물가_2009년도_가현리조트 신축공사 설계서-09.10.23" xfId="207"/>
    <cellStyle name="_x0007__x0009__x000d__x000d_­­_x0007__x0009_­" xfId="208"/>
    <cellStyle name="0%" xfId="209"/>
    <cellStyle name="0.0" xfId="210"/>
    <cellStyle name="0.0%" xfId="211"/>
    <cellStyle name="0.00" xfId="212"/>
    <cellStyle name="0.00%" xfId="213"/>
    <cellStyle name="0.000%" xfId="214"/>
    <cellStyle name="0.0000%" xfId="215"/>
    <cellStyle name="00" xfId="216"/>
    <cellStyle name="¼yAU(R)" xfId="217"/>
    <cellStyle name="1" xfId="218"/>
    <cellStyle name="1_1.전산장비관급내역서" xfId="219"/>
    <cellStyle name="1_808-강진문회복지관-무대기계(조사,대비)" xfId="220"/>
    <cellStyle name="1_CCTV -3" xfId="221"/>
    <cellStyle name="1_total" xfId="222"/>
    <cellStyle name="1_total_Sheet1" xfId="223"/>
    <cellStyle name="1_total_Sheet1_2-총괄내역서-토목" xfId="224"/>
    <cellStyle name="1_total_Sheet1_2-총괄내역서-토목_면일초교방송설비(디라직)" xfId="225"/>
    <cellStyle name="1_total_Sheet1_2-총괄내역서-토목_안양설계서갑지양식" xfId="226"/>
    <cellStyle name="1_total_Sheet1_2-총괄내역서-토목_안양설계서갑지양식_공주운동장-내역서" xfId="227"/>
    <cellStyle name="1_total_Sheet1_2-총괄내역서-토목_안양설계서갑지양식_공주운동장-내역서_면일초교방송설비(디라직)" xfId="228"/>
    <cellStyle name="1_total_Sheet1_2-총괄내역서-토목_안양설계서갑지양식_도급설계서" xfId="229"/>
    <cellStyle name="1_total_Sheet1_2-총괄내역서-토목_안양설계서갑지양식_도급설계서_면일초교방송설비(디라직)" xfId="230"/>
    <cellStyle name="1_total_Sheet1_2-총괄내역서-토목_안양설계서갑지양식_면일초교방송설비(디라직)" xfId="231"/>
    <cellStyle name="1_total_Sheet1_2-총괄내역서-토목_안양설계서갑지양식_배관포함 - 옥외방송내역서" xfId="232"/>
    <cellStyle name="1_total_Sheet1_2-총괄내역서-토목_안양설계서갑지양식_배관포함 - 옥외방송내역서_면일초교방송설비(디라직)" xfId="233"/>
    <cellStyle name="1_total_Sheet1_2-총괄내역서-토목_안양설계서갑지양식_설계예산서" xfId="234"/>
    <cellStyle name="1_total_Sheet1_2-총괄내역서-토목_안양설계서갑지양식_설계예산서_면일초교방송설비(디라직)" xfId="235"/>
    <cellStyle name="1_total_Sheet1_2-총괄내역서-토목_안양설계서갑지양식_예산서" xfId="236"/>
    <cellStyle name="1_total_Sheet1_2-총괄내역서-토목_안양설계서갑지양식_예산서_면일초교방송설비(디라직)" xfId="237"/>
    <cellStyle name="1_total_Sheet1_2-총괄내역서-토목_안양설계서갑지양식_운동장 방송-내역서" xfId="238"/>
    <cellStyle name="1_total_Sheet1_2-총괄내역서-토목_안양설계서갑지양식_운동장 방송-내역서_면일초교방송설비(디라직)" xfId="239"/>
    <cellStyle name="1_total_Sheet1_2-총괄내역서-토목_안양설계서갑지양식_운동장 방송-내역서-1" xfId="240"/>
    <cellStyle name="1_total_Sheet1_2-총괄내역서-토목_안양설계서갑지양식_운동장 방송-내역서-1_면일초교방송설비(디라직)" xfId="241"/>
    <cellStyle name="1_total_Sheet1_2-총괄내역서-토목_안양설계서갑지양식_천년기념-방송내역서" xfId="242"/>
    <cellStyle name="1_total_Sheet1_2-총괄내역서-토목_안양설계서갑지양식_천년기념-방송내역서_면일초교방송설비(디라직)" xfId="243"/>
    <cellStyle name="1_total_Sheet1_공주운동장-내역서" xfId="244"/>
    <cellStyle name="1_total_Sheet1_공주운동장-내역서_면일초교방송설비(디라직)" xfId="245"/>
    <cellStyle name="1_total_Sheet1_과천놀이터설계서" xfId="246"/>
    <cellStyle name="1_total_Sheet1_과천놀이터설계서_면일초교방송설비(디라직)" xfId="247"/>
    <cellStyle name="1_total_Sheet1_과천놀이터설계서_안양설계서갑지양식" xfId="248"/>
    <cellStyle name="1_total_Sheet1_과천놀이터설계서_안양설계서갑지양식_공주운동장-내역서" xfId="249"/>
    <cellStyle name="1_total_Sheet1_과천놀이터설계서_안양설계서갑지양식_공주운동장-내역서_면일초교방송설비(디라직)" xfId="250"/>
    <cellStyle name="1_total_Sheet1_과천놀이터설계서_안양설계서갑지양식_도급설계서" xfId="251"/>
    <cellStyle name="1_total_Sheet1_과천놀이터설계서_안양설계서갑지양식_도급설계서_면일초교방송설비(디라직)" xfId="252"/>
    <cellStyle name="1_total_Sheet1_과천놀이터설계서_안양설계서갑지양식_면일초교방송설비(디라직)" xfId="253"/>
    <cellStyle name="1_total_Sheet1_과천놀이터설계서_안양설계서갑지양식_배관포함 - 옥외방송내역서" xfId="254"/>
    <cellStyle name="1_total_Sheet1_과천놀이터설계서_안양설계서갑지양식_배관포함 - 옥외방송내역서_면일초교방송설비(디라직)" xfId="255"/>
    <cellStyle name="1_total_Sheet1_과천놀이터설계서_안양설계서갑지양식_설계예산서" xfId="256"/>
    <cellStyle name="1_total_Sheet1_과천놀이터설계서_안양설계서갑지양식_설계예산서_면일초교방송설비(디라직)" xfId="257"/>
    <cellStyle name="1_total_Sheet1_과천놀이터설계서_안양설계서갑지양식_예산서" xfId="258"/>
    <cellStyle name="1_total_Sheet1_과천놀이터설계서_안양설계서갑지양식_예산서_면일초교방송설비(디라직)" xfId="259"/>
    <cellStyle name="1_total_Sheet1_과천놀이터설계서_안양설계서갑지양식_운동장 방송-내역서" xfId="260"/>
    <cellStyle name="1_total_Sheet1_과천놀이터설계서_안양설계서갑지양식_운동장 방송-내역서_면일초교방송설비(디라직)" xfId="261"/>
    <cellStyle name="1_total_Sheet1_과천놀이터설계서_안양설계서갑지양식_운동장 방송-내역서-1" xfId="262"/>
    <cellStyle name="1_total_Sheet1_과천놀이터설계서_안양설계서갑지양식_운동장 방송-내역서-1_면일초교방송설비(디라직)" xfId="263"/>
    <cellStyle name="1_total_Sheet1_과천놀이터설계서_안양설계서갑지양식_천년기념-방송내역서" xfId="264"/>
    <cellStyle name="1_total_Sheet1_과천놀이터설계서_안양설계서갑지양식_천년기념-방송내역서_면일초교방송설비(디라직)" xfId="265"/>
    <cellStyle name="1_total_Sheet1_도급설계서" xfId="266"/>
    <cellStyle name="1_total_Sheet1_도급설계서_면일초교방송설비(디라직)" xfId="267"/>
    <cellStyle name="1_total_Sheet1_면일초교방송설비(디라직)" xfId="268"/>
    <cellStyle name="1_total_Sheet1_배관포함 - 옥외방송내역서" xfId="269"/>
    <cellStyle name="1_total_Sheet1_배관포함 - 옥외방송내역서_면일초교방송설비(디라직)" xfId="270"/>
    <cellStyle name="1_total_Sheet1_설계예산서" xfId="271"/>
    <cellStyle name="1_total_Sheet1_설계예산서_면일초교방송설비(디라직)" xfId="272"/>
    <cellStyle name="1_total_Sheet1_안양설계서갑지(총괄)" xfId="273"/>
    <cellStyle name="1_total_Sheet1_안양설계서갑지(총괄)_면일초교방송설비(디라직)" xfId="274"/>
    <cellStyle name="1_total_Sheet1_안양설계서갑지(총괄)_안양설계서갑지양식" xfId="275"/>
    <cellStyle name="1_total_Sheet1_안양설계서갑지(총괄)_안양설계서갑지양식_공주운동장-내역서" xfId="276"/>
    <cellStyle name="1_total_Sheet1_안양설계서갑지(총괄)_안양설계서갑지양식_공주운동장-내역서_면일초교방송설비(디라직)" xfId="277"/>
    <cellStyle name="1_total_Sheet1_안양설계서갑지(총괄)_안양설계서갑지양식_도급설계서" xfId="278"/>
    <cellStyle name="1_total_Sheet1_안양설계서갑지(총괄)_안양설계서갑지양식_도급설계서_면일초교방송설비(디라직)" xfId="279"/>
    <cellStyle name="1_total_Sheet1_안양설계서갑지(총괄)_안양설계서갑지양식_면일초교방송설비(디라직)" xfId="280"/>
    <cellStyle name="1_total_Sheet1_안양설계서갑지(총괄)_안양설계서갑지양식_배관포함 - 옥외방송내역서" xfId="281"/>
    <cellStyle name="1_total_Sheet1_안양설계서갑지(총괄)_안양설계서갑지양식_배관포함 - 옥외방송내역서_면일초교방송설비(디라직)" xfId="282"/>
    <cellStyle name="1_total_Sheet1_안양설계서갑지(총괄)_안양설계서갑지양식_설계예산서" xfId="283"/>
    <cellStyle name="1_total_Sheet1_안양설계서갑지(총괄)_안양설계서갑지양식_설계예산서_면일초교방송설비(디라직)" xfId="284"/>
    <cellStyle name="1_total_Sheet1_안양설계서갑지(총괄)_안양설계서갑지양식_예산서" xfId="285"/>
    <cellStyle name="1_total_Sheet1_안양설계서갑지(총괄)_안양설계서갑지양식_예산서_면일초교방송설비(디라직)" xfId="286"/>
    <cellStyle name="1_total_Sheet1_안양설계서갑지(총괄)_안양설계서갑지양식_운동장 방송-내역서" xfId="287"/>
    <cellStyle name="1_total_Sheet1_안양설계서갑지(총괄)_안양설계서갑지양식_운동장 방송-내역서_면일초교방송설비(디라직)" xfId="288"/>
    <cellStyle name="1_total_Sheet1_안양설계서갑지(총괄)_안양설계서갑지양식_운동장 방송-내역서-1" xfId="289"/>
    <cellStyle name="1_total_Sheet1_안양설계서갑지(총괄)_안양설계서갑지양식_운동장 방송-내역서-1_면일초교방송설비(디라직)" xfId="290"/>
    <cellStyle name="1_total_Sheet1_안양설계서갑지(총괄)_안양설계서갑지양식_천년기념-방송내역서" xfId="291"/>
    <cellStyle name="1_total_Sheet1_안양설계서갑지(총괄)_안양설계서갑지양식_천년기념-방송내역서_면일초교방송설비(디라직)" xfId="292"/>
    <cellStyle name="1_total_Sheet1_예산서" xfId="293"/>
    <cellStyle name="1_total_Sheet1_예산서_면일초교방송설비(디라직)" xfId="294"/>
    <cellStyle name="1_total_Sheet1_운동장 방송-내역서" xfId="295"/>
    <cellStyle name="1_total_Sheet1_운동장 방송-내역서_면일초교방송설비(디라직)" xfId="296"/>
    <cellStyle name="1_total_Sheet1_운동장 방송-내역서-1" xfId="297"/>
    <cellStyle name="1_total_Sheet1_운동장 방송-내역서-1_면일초교방송설비(디라직)" xfId="298"/>
    <cellStyle name="1_total_Sheet1_천년기념-방송내역서" xfId="299"/>
    <cellStyle name="1_total_Sheet1_천년기념-방송내역서_면일초교방송설비(디라직)" xfId="300"/>
    <cellStyle name="1_total_Sheet1_총괄갑지" xfId="301"/>
    <cellStyle name="1_total_Sheet1_총괄갑지_면일초교방송설비(디라직)" xfId="302"/>
    <cellStyle name="1_total_Sheet1_총괄갑지_안양설계서갑지양식" xfId="303"/>
    <cellStyle name="1_total_Sheet1_총괄갑지_안양설계서갑지양식_공주운동장-내역서" xfId="304"/>
    <cellStyle name="1_total_Sheet1_총괄갑지_안양설계서갑지양식_공주운동장-내역서_면일초교방송설비(디라직)" xfId="305"/>
    <cellStyle name="1_total_Sheet1_총괄갑지_안양설계서갑지양식_도급설계서" xfId="306"/>
    <cellStyle name="1_total_Sheet1_총괄갑지_안양설계서갑지양식_도급설계서_면일초교방송설비(디라직)" xfId="307"/>
    <cellStyle name="1_total_Sheet1_총괄갑지_안양설계서갑지양식_면일초교방송설비(디라직)" xfId="308"/>
    <cellStyle name="1_total_Sheet1_총괄갑지_안양설계서갑지양식_배관포함 - 옥외방송내역서" xfId="309"/>
    <cellStyle name="1_total_Sheet1_총괄갑지_안양설계서갑지양식_배관포함 - 옥외방송내역서_면일초교방송설비(디라직)" xfId="310"/>
    <cellStyle name="1_total_Sheet1_총괄갑지_안양설계서갑지양식_설계예산서" xfId="311"/>
    <cellStyle name="1_total_Sheet1_총괄갑지_안양설계서갑지양식_설계예산서_면일초교방송설비(디라직)" xfId="312"/>
    <cellStyle name="1_total_Sheet1_총괄갑지_안양설계서갑지양식_예산서" xfId="313"/>
    <cellStyle name="1_total_Sheet1_총괄갑지_안양설계서갑지양식_예산서_면일초교방송설비(디라직)" xfId="314"/>
    <cellStyle name="1_total_Sheet1_총괄갑지_안양설계서갑지양식_운동장 방송-내역서" xfId="315"/>
    <cellStyle name="1_total_Sheet1_총괄갑지_안양설계서갑지양식_운동장 방송-내역서_면일초교방송설비(디라직)" xfId="316"/>
    <cellStyle name="1_total_Sheet1_총괄갑지_안양설계서갑지양식_운동장 방송-내역서-1" xfId="317"/>
    <cellStyle name="1_total_Sheet1_총괄갑지_안양설계서갑지양식_운동장 방송-내역서-1_면일초교방송설비(디라직)" xfId="318"/>
    <cellStyle name="1_total_Sheet1_총괄갑지_안양설계서갑지양식_천년기념-방송내역서" xfId="319"/>
    <cellStyle name="1_total_Sheet1_총괄갑지_안양설계서갑지양식_천년기념-방송내역서_면일초교방송설비(디라직)" xfId="320"/>
    <cellStyle name="1_total_Sheet1_총괄내역서" xfId="321"/>
    <cellStyle name="1_total_Sheet1_총괄내역서_면일초교방송설비(디라직)" xfId="322"/>
    <cellStyle name="1_total_Sheet1_총괄내역서_안양설계서갑지양식" xfId="323"/>
    <cellStyle name="1_total_Sheet1_총괄내역서_안양설계서갑지양식_공주운동장-내역서" xfId="324"/>
    <cellStyle name="1_total_Sheet1_총괄내역서_안양설계서갑지양식_공주운동장-내역서_면일초교방송설비(디라직)" xfId="325"/>
    <cellStyle name="1_total_Sheet1_총괄내역서_안양설계서갑지양식_도급설계서" xfId="326"/>
    <cellStyle name="1_total_Sheet1_총괄내역서_안양설계서갑지양식_도급설계서_면일초교방송설비(디라직)" xfId="327"/>
    <cellStyle name="1_total_Sheet1_총괄내역서_안양설계서갑지양식_면일초교방송설비(디라직)" xfId="328"/>
    <cellStyle name="1_total_Sheet1_총괄내역서_안양설계서갑지양식_배관포함 - 옥외방송내역서" xfId="329"/>
    <cellStyle name="1_total_Sheet1_총괄내역서_안양설계서갑지양식_배관포함 - 옥외방송내역서_면일초교방송설비(디라직)" xfId="330"/>
    <cellStyle name="1_total_Sheet1_총괄내역서_안양설계서갑지양식_설계예산서" xfId="331"/>
    <cellStyle name="1_total_Sheet1_총괄내역서_안양설계서갑지양식_설계예산서_면일초교방송설비(디라직)" xfId="332"/>
    <cellStyle name="1_total_Sheet1_총괄내역서_안양설계서갑지양식_예산서" xfId="333"/>
    <cellStyle name="1_total_Sheet1_총괄내역서_안양설계서갑지양식_예산서_면일초교방송설비(디라직)" xfId="334"/>
    <cellStyle name="1_total_Sheet1_총괄내역서_안양설계서갑지양식_운동장 방송-내역서" xfId="335"/>
    <cellStyle name="1_total_Sheet1_총괄내역서_안양설계서갑지양식_운동장 방송-내역서_면일초교방송설비(디라직)" xfId="336"/>
    <cellStyle name="1_total_Sheet1_총괄내역서_안양설계서갑지양식_운동장 방송-내역서-1" xfId="337"/>
    <cellStyle name="1_total_Sheet1_총괄내역서_안양설계서갑지양식_운동장 방송-내역서-1_면일초교방송설비(디라직)" xfId="338"/>
    <cellStyle name="1_total_Sheet1_총괄내역서_안양설계서갑지양식_천년기념-방송내역서" xfId="339"/>
    <cellStyle name="1_total_Sheet1_총괄내역서_안양설계서갑지양식_천년기념-방송내역서_면일초교방송설비(디라직)" xfId="340"/>
    <cellStyle name="1_total_Sheet1_총괄내역서_총괄내역서-건축" xfId="341"/>
    <cellStyle name="1_total_Sheet1_총괄내역서_총괄내역서-건축_면일초교방송설비(디라직)" xfId="342"/>
    <cellStyle name="1_total_Sheet1_총괄내역서_총괄내역서-건축_안양설계서갑지양식" xfId="343"/>
    <cellStyle name="1_total_Sheet1_총괄내역서_총괄내역서-건축_안양설계서갑지양식_공주운동장-내역서" xfId="344"/>
    <cellStyle name="1_total_Sheet1_총괄내역서_총괄내역서-건축_안양설계서갑지양식_공주운동장-내역서_면일초교방송설비(디라직)" xfId="345"/>
    <cellStyle name="1_total_Sheet1_총괄내역서_총괄내역서-건축_안양설계서갑지양식_도급설계서" xfId="346"/>
    <cellStyle name="1_total_Sheet1_총괄내역서_총괄내역서-건축_안양설계서갑지양식_도급설계서_면일초교방송설비(디라직)" xfId="347"/>
    <cellStyle name="1_total_Sheet1_총괄내역서_총괄내역서-건축_안양설계서갑지양식_면일초교방송설비(디라직)" xfId="348"/>
    <cellStyle name="1_total_Sheet1_총괄내역서_총괄내역서-건축_안양설계서갑지양식_배관포함 - 옥외방송내역서" xfId="349"/>
    <cellStyle name="1_total_Sheet1_총괄내역서_총괄내역서-건축_안양설계서갑지양식_배관포함 - 옥외방송내역서_면일초교방송설비(디라직)" xfId="350"/>
    <cellStyle name="1_total_Sheet1_총괄내역서_총괄내역서-건축_안양설계서갑지양식_설계예산서" xfId="351"/>
    <cellStyle name="1_total_Sheet1_총괄내역서_총괄내역서-건축_안양설계서갑지양식_설계예산서_면일초교방송설비(디라직)" xfId="352"/>
    <cellStyle name="1_total_Sheet1_총괄내역서_총괄내역서-건축_안양설계서갑지양식_예산서" xfId="353"/>
    <cellStyle name="1_total_Sheet1_총괄내역서_총괄내역서-건축_안양설계서갑지양식_예산서_면일초교방송설비(디라직)" xfId="354"/>
    <cellStyle name="1_total_Sheet1_총괄내역서_총괄내역서-건축_안양설계서갑지양식_운동장 방송-내역서" xfId="355"/>
    <cellStyle name="1_total_Sheet1_총괄내역서_총괄내역서-건축_안양설계서갑지양식_운동장 방송-내역서_면일초교방송설비(디라직)" xfId="356"/>
    <cellStyle name="1_total_Sheet1_총괄내역서_총괄내역서-건축_안양설계서갑지양식_운동장 방송-내역서-1" xfId="357"/>
    <cellStyle name="1_total_Sheet1_총괄내역서_총괄내역서-건축_안양설계서갑지양식_운동장 방송-내역서-1_면일초교방송설비(디라직)" xfId="358"/>
    <cellStyle name="1_total_Sheet1_총괄내역서_총괄내역서-건축_안양설계서갑지양식_천년기념-방송내역서" xfId="359"/>
    <cellStyle name="1_total_Sheet1_총괄내역서_총괄내역서-건축_안양설계서갑지양식_천년기념-방송내역서_면일초교방송설비(디라직)" xfId="360"/>
    <cellStyle name="1_total_Sheet1_총괄내역서_총괄내역서-건축_총괄내역서-토목" xfId="361"/>
    <cellStyle name="1_total_Sheet1_총괄내역서_총괄내역서-건축_총괄내역서-토목_면일초교방송설비(디라직)" xfId="362"/>
    <cellStyle name="1_total_Sheet1_총괄내역서_총괄내역서-건축_총괄내역서-토목_안양설계서갑지양식" xfId="363"/>
    <cellStyle name="1_total_Sheet1_총괄내역서_총괄내역서-건축_총괄내역서-토목_안양설계서갑지양식_공주운동장-내역서" xfId="364"/>
    <cellStyle name="1_total_Sheet1_총괄내역서_총괄내역서-건축_총괄내역서-토목_안양설계서갑지양식_공주운동장-내역서_면일초교방송설비(디라직)" xfId="365"/>
    <cellStyle name="1_total_Sheet1_총괄내역서_총괄내역서-건축_총괄내역서-토목_안양설계서갑지양식_도급설계서" xfId="366"/>
    <cellStyle name="1_total_Sheet1_총괄내역서_총괄내역서-건축_총괄내역서-토목_안양설계서갑지양식_도급설계서_면일초교방송설비(디라직)" xfId="367"/>
    <cellStyle name="1_total_Sheet1_총괄내역서_총괄내역서-건축_총괄내역서-토목_안양설계서갑지양식_면일초교방송설비(디라직)" xfId="368"/>
    <cellStyle name="1_total_Sheet1_총괄내역서_총괄내역서-건축_총괄내역서-토목_안양설계서갑지양식_배관포함 - 옥외방송내역서" xfId="369"/>
    <cellStyle name="1_total_Sheet1_총괄내역서_총괄내역서-건축_총괄내역서-토목_안양설계서갑지양식_배관포함 - 옥외방송내역서_면일초교방송설비(디라직)" xfId="370"/>
    <cellStyle name="1_total_Sheet1_총괄내역서_총괄내역서-건축_총괄내역서-토목_안양설계서갑지양식_설계예산서" xfId="371"/>
    <cellStyle name="1_total_Sheet1_총괄내역서_총괄내역서-건축_총괄내역서-토목_안양설계서갑지양식_설계예산서_면일초교방송설비(디라직)" xfId="372"/>
    <cellStyle name="1_total_Sheet1_총괄내역서_총괄내역서-건축_총괄내역서-토목_안양설계서갑지양식_예산서" xfId="373"/>
    <cellStyle name="1_total_Sheet1_총괄내역서_총괄내역서-건축_총괄내역서-토목_안양설계서갑지양식_예산서_면일초교방송설비(디라직)" xfId="374"/>
    <cellStyle name="1_total_Sheet1_총괄내역서_총괄내역서-건축_총괄내역서-토목_안양설계서갑지양식_운동장 방송-내역서" xfId="375"/>
    <cellStyle name="1_total_Sheet1_총괄내역서_총괄내역서-건축_총괄내역서-토목_안양설계서갑지양식_운동장 방송-내역서_면일초교방송설비(디라직)" xfId="376"/>
    <cellStyle name="1_total_Sheet1_총괄내역서_총괄내역서-건축_총괄내역서-토목_안양설계서갑지양식_운동장 방송-내역서-1" xfId="377"/>
    <cellStyle name="1_total_Sheet1_총괄내역서_총괄내역서-건축_총괄내역서-토목_안양설계서갑지양식_운동장 방송-내역서-1_면일초교방송설비(디라직)" xfId="378"/>
    <cellStyle name="1_total_Sheet1_총괄내역서_총괄내역서-건축_총괄내역서-토목_안양설계서갑지양식_천년기념-방송내역서" xfId="379"/>
    <cellStyle name="1_total_Sheet1_총괄내역서_총괄내역서-건축_총괄내역서-토목_안양설계서갑지양식_천년기념-방송내역서_면일초교방송설비(디라직)" xfId="380"/>
    <cellStyle name="1_total_Sheet1_총괄내역서_총괄내역서-토목" xfId="381"/>
    <cellStyle name="1_total_Sheet1_총괄내역서_총괄내역서-토목_면일초교방송설비(디라직)" xfId="382"/>
    <cellStyle name="1_total_Sheet1_총괄내역서_총괄내역서-토목_안양설계서갑지양식" xfId="383"/>
    <cellStyle name="1_total_Sheet1_총괄내역서_총괄내역서-토목_안양설계서갑지양식_공주운동장-내역서" xfId="384"/>
    <cellStyle name="1_total_Sheet1_총괄내역서_총괄내역서-토목_안양설계서갑지양식_공주운동장-내역서_면일초교방송설비(디라직)" xfId="385"/>
    <cellStyle name="1_total_Sheet1_총괄내역서_총괄내역서-토목_안양설계서갑지양식_도급설계서" xfId="386"/>
    <cellStyle name="1_total_Sheet1_총괄내역서_총괄내역서-토목_안양설계서갑지양식_도급설계서_면일초교방송설비(디라직)" xfId="387"/>
    <cellStyle name="1_total_Sheet1_총괄내역서_총괄내역서-토목_안양설계서갑지양식_면일초교방송설비(디라직)" xfId="388"/>
    <cellStyle name="1_total_Sheet1_총괄내역서_총괄내역서-토목_안양설계서갑지양식_배관포함 - 옥외방송내역서" xfId="389"/>
    <cellStyle name="1_total_Sheet1_총괄내역서_총괄내역서-토목_안양설계서갑지양식_배관포함 - 옥외방송내역서_면일초교방송설비(디라직)" xfId="390"/>
    <cellStyle name="1_total_Sheet1_총괄내역서_총괄내역서-토목_안양설계서갑지양식_설계예산서" xfId="391"/>
    <cellStyle name="1_total_Sheet1_총괄내역서_총괄내역서-토목_안양설계서갑지양식_설계예산서_면일초교방송설비(디라직)" xfId="392"/>
    <cellStyle name="1_total_Sheet1_총괄내역서_총괄내역서-토목_안양설계서갑지양식_예산서" xfId="393"/>
    <cellStyle name="1_total_Sheet1_총괄내역서_총괄내역서-토목_안양설계서갑지양식_예산서_면일초교방송설비(디라직)" xfId="394"/>
    <cellStyle name="1_total_Sheet1_총괄내역서_총괄내역서-토목_안양설계서갑지양식_운동장 방송-내역서" xfId="395"/>
    <cellStyle name="1_total_Sheet1_총괄내역서_총괄내역서-토목_안양설계서갑지양식_운동장 방송-내역서_면일초교방송설비(디라직)" xfId="396"/>
    <cellStyle name="1_total_Sheet1_총괄내역서_총괄내역서-토목_안양설계서갑지양식_운동장 방송-내역서-1" xfId="397"/>
    <cellStyle name="1_total_Sheet1_총괄내역서_총괄내역서-토목_안양설계서갑지양식_운동장 방송-내역서-1_면일초교방송설비(디라직)" xfId="398"/>
    <cellStyle name="1_total_Sheet1_총괄내역서_총괄내역서-토목_안양설계서갑지양식_천년기념-방송내역서" xfId="399"/>
    <cellStyle name="1_total_Sheet1_총괄내역서_총괄내역서-토목_안양설계서갑지양식_천년기념-방송내역서_면일초교방송설비(디라직)" xfId="400"/>
    <cellStyle name="1_total_Sheet1_총괄내역서_총괄내역서-토목_총괄내역서-토목" xfId="401"/>
    <cellStyle name="1_total_Sheet1_총괄내역서_총괄내역서-토목_총괄내역서-토목_면일초교방송설비(디라직)" xfId="402"/>
    <cellStyle name="1_total_Sheet1_총괄내역서_총괄내역서-토목_총괄내역서-토목_안양설계서갑지양식" xfId="403"/>
    <cellStyle name="1_total_Sheet1_총괄내역서_총괄내역서-토목_총괄내역서-토목_안양설계서갑지양식_공주운동장-내역서" xfId="404"/>
    <cellStyle name="1_total_Sheet1_총괄내역서_총괄내역서-토목_총괄내역서-토목_안양설계서갑지양식_공주운동장-내역서_면일초교방송설비(디라직)" xfId="405"/>
    <cellStyle name="1_total_Sheet1_총괄내역서_총괄내역서-토목_총괄내역서-토목_안양설계서갑지양식_도급설계서" xfId="406"/>
    <cellStyle name="1_total_Sheet1_총괄내역서_총괄내역서-토목_총괄내역서-토목_안양설계서갑지양식_도급설계서_면일초교방송설비(디라직)" xfId="407"/>
    <cellStyle name="1_total_Sheet1_총괄내역서_총괄내역서-토목_총괄내역서-토목_안양설계서갑지양식_면일초교방송설비(디라직)" xfId="408"/>
    <cellStyle name="1_total_Sheet1_총괄내역서_총괄내역서-토목_총괄내역서-토목_안양설계서갑지양식_배관포함 - 옥외방송내역서" xfId="409"/>
    <cellStyle name="1_total_Sheet1_총괄내역서_총괄내역서-토목_총괄내역서-토목_안양설계서갑지양식_배관포함 - 옥외방송내역서_면일초교방송설비(디라직)" xfId="410"/>
    <cellStyle name="1_total_Sheet1_총괄내역서_총괄내역서-토목_총괄내역서-토목_안양설계서갑지양식_설계예산서" xfId="411"/>
    <cellStyle name="1_total_Sheet1_총괄내역서_총괄내역서-토목_총괄내역서-토목_안양설계서갑지양식_설계예산서_면일초교방송설비(디라직)" xfId="412"/>
    <cellStyle name="1_total_Sheet1_총괄내역서_총괄내역서-토목_총괄내역서-토목_안양설계서갑지양식_예산서" xfId="413"/>
    <cellStyle name="1_total_Sheet1_총괄내역서_총괄내역서-토목_총괄내역서-토목_안양설계서갑지양식_예산서_면일초교방송설비(디라직)" xfId="414"/>
    <cellStyle name="1_total_Sheet1_총괄내역서_총괄내역서-토목_총괄내역서-토목_안양설계서갑지양식_운동장 방송-내역서" xfId="415"/>
    <cellStyle name="1_total_Sheet1_총괄내역서_총괄내역서-토목_총괄내역서-토목_안양설계서갑지양식_운동장 방송-내역서_면일초교방송설비(디라직)" xfId="416"/>
    <cellStyle name="1_total_Sheet1_총괄내역서_총괄내역서-토목_총괄내역서-토목_안양설계서갑지양식_운동장 방송-내역서-1" xfId="417"/>
    <cellStyle name="1_total_Sheet1_총괄내역서_총괄내역서-토목_총괄내역서-토목_안양설계서갑지양식_운동장 방송-내역서-1_면일초교방송설비(디라직)" xfId="418"/>
    <cellStyle name="1_total_Sheet1_총괄내역서_총괄내역서-토목_총괄내역서-토목_안양설계서갑지양식_천년기념-방송내역서" xfId="419"/>
    <cellStyle name="1_total_Sheet1_총괄내역서_총괄내역서-토목_총괄내역서-토목_안양설계서갑지양식_천년기념-방송내역서_면일초교방송설비(디라직)" xfId="420"/>
    <cellStyle name="1_total_Sheet1_총괄내역서-건축" xfId="421"/>
    <cellStyle name="1_total_Sheet1_총괄내역서-건축_면일초교방송설비(디라직)" xfId="422"/>
    <cellStyle name="1_total_Sheet1_총괄내역서-건축_안양설계서갑지양식" xfId="423"/>
    <cellStyle name="1_total_Sheet1_총괄내역서-건축_안양설계서갑지양식_공주운동장-내역서" xfId="424"/>
    <cellStyle name="1_total_Sheet1_총괄내역서-건축_안양설계서갑지양식_공주운동장-내역서_면일초교방송설비(디라직)" xfId="425"/>
    <cellStyle name="1_total_Sheet1_총괄내역서-건축_안양설계서갑지양식_도급설계서" xfId="426"/>
    <cellStyle name="1_total_Sheet1_총괄내역서-건축_안양설계서갑지양식_도급설계서_면일초교방송설비(디라직)" xfId="427"/>
    <cellStyle name="1_total_Sheet1_총괄내역서-건축_안양설계서갑지양식_면일초교방송설비(디라직)" xfId="428"/>
    <cellStyle name="1_total_Sheet1_총괄내역서-건축_안양설계서갑지양식_배관포함 - 옥외방송내역서" xfId="429"/>
    <cellStyle name="1_total_Sheet1_총괄내역서-건축_안양설계서갑지양식_배관포함 - 옥외방송내역서_면일초교방송설비(디라직)" xfId="430"/>
    <cellStyle name="1_total_Sheet1_총괄내역서-건축_안양설계서갑지양식_설계예산서" xfId="431"/>
    <cellStyle name="1_total_Sheet1_총괄내역서-건축_안양설계서갑지양식_설계예산서_면일초교방송설비(디라직)" xfId="432"/>
    <cellStyle name="1_total_Sheet1_총괄내역서-건축_안양설계서갑지양식_예산서" xfId="433"/>
    <cellStyle name="1_total_Sheet1_총괄내역서-건축_안양설계서갑지양식_예산서_면일초교방송설비(디라직)" xfId="434"/>
    <cellStyle name="1_total_Sheet1_총괄내역서-건축_안양설계서갑지양식_운동장 방송-내역서" xfId="435"/>
    <cellStyle name="1_total_Sheet1_총괄내역서-건축_안양설계서갑지양식_운동장 방송-내역서_면일초교방송설비(디라직)" xfId="436"/>
    <cellStyle name="1_total_Sheet1_총괄내역서-건축_안양설계서갑지양식_운동장 방송-내역서-1" xfId="437"/>
    <cellStyle name="1_total_Sheet1_총괄내역서-건축_안양설계서갑지양식_운동장 방송-내역서-1_면일초교방송설비(디라직)" xfId="438"/>
    <cellStyle name="1_total_Sheet1_총괄내역서-건축_안양설계서갑지양식_천년기념-방송내역서" xfId="439"/>
    <cellStyle name="1_total_Sheet1_총괄내역서-건축_안양설계서갑지양식_천년기념-방송내역서_면일초교방송설비(디라직)" xfId="440"/>
    <cellStyle name="1_total_Sheet1_총괄내역서-토목" xfId="441"/>
    <cellStyle name="1_total_Sheet1_총괄내역서-토목_면일초교방송설비(디라직)" xfId="442"/>
    <cellStyle name="1_total_Sheet1_총괄내역서-토목_안양설계서갑지양식" xfId="443"/>
    <cellStyle name="1_total_Sheet1_총괄내역서-토목_안양설계서갑지양식_공주운동장-내역서" xfId="444"/>
    <cellStyle name="1_total_Sheet1_총괄내역서-토목_안양설계서갑지양식_공주운동장-내역서_면일초교방송설비(디라직)" xfId="445"/>
    <cellStyle name="1_total_Sheet1_총괄내역서-토목_안양설계서갑지양식_도급설계서" xfId="446"/>
    <cellStyle name="1_total_Sheet1_총괄내역서-토목_안양설계서갑지양식_도급설계서_면일초교방송설비(디라직)" xfId="447"/>
    <cellStyle name="1_total_Sheet1_총괄내역서-토목_안양설계서갑지양식_면일초교방송설비(디라직)" xfId="448"/>
    <cellStyle name="1_total_Sheet1_총괄내역서-토목_안양설계서갑지양식_배관포함 - 옥외방송내역서" xfId="449"/>
    <cellStyle name="1_total_Sheet1_총괄내역서-토목_안양설계서갑지양식_배관포함 - 옥외방송내역서_면일초교방송설비(디라직)" xfId="450"/>
    <cellStyle name="1_total_Sheet1_총괄내역서-토목_안양설계서갑지양식_설계예산서" xfId="451"/>
    <cellStyle name="1_total_Sheet1_총괄내역서-토목_안양설계서갑지양식_설계예산서_면일초교방송설비(디라직)" xfId="452"/>
    <cellStyle name="1_total_Sheet1_총괄내역서-토목_안양설계서갑지양식_예산서" xfId="453"/>
    <cellStyle name="1_total_Sheet1_총괄내역서-토목_안양설계서갑지양식_예산서_면일초교방송설비(디라직)" xfId="454"/>
    <cellStyle name="1_total_Sheet1_총괄내역서-토목_안양설계서갑지양식_운동장 방송-내역서" xfId="455"/>
    <cellStyle name="1_total_Sheet1_총괄내역서-토목_안양설계서갑지양식_운동장 방송-내역서_면일초교방송설비(디라직)" xfId="456"/>
    <cellStyle name="1_total_Sheet1_총괄내역서-토목_안양설계서갑지양식_운동장 방송-내역서-1" xfId="457"/>
    <cellStyle name="1_total_Sheet1_총괄내역서-토목_안양설계서갑지양식_운동장 방송-내역서-1_면일초교방송설비(디라직)" xfId="458"/>
    <cellStyle name="1_total_Sheet1_총괄내역서-토목_안양설계서갑지양식_천년기념-방송내역서" xfId="459"/>
    <cellStyle name="1_total_Sheet1_총괄내역서-토목_안양설계서갑지양식_천년기념-방송내역서_면일초교방송설비(디라직)" xfId="460"/>
    <cellStyle name="1_total_갑지0601" xfId="461"/>
    <cellStyle name="1_total_갑지0601_2-총괄내역서-토목" xfId="462"/>
    <cellStyle name="1_total_갑지0601_2-총괄내역서-토목_면일초교방송설비(디라직)" xfId="463"/>
    <cellStyle name="1_total_갑지0601_2-총괄내역서-토목_안양설계서갑지양식" xfId="464"/>
    <cellStyle name="1_total_갑지0601_2-총괄내역서-토목_안양설계서갑지양식_공주운동장-내역서" xfId="465"/>
    <cellStyle name="1_total_갑지0601_2-총괄내역서-토목_안양설계서갑지양식_공주운동장-내역서_면일초교방송설비(디라직)" xfId="466"/>
    <cellStyle name="1_total_갑지0601_2-총괄내역서-토목_안양설계서갑지양식_도급설계서" xfId="467"/>
    <cellStyle name="1_total_갑지0601_2-총괄내역서-토목_안양설계서갑지양식_도급설계서_면일초교방송설비(디라직)" xfId="468"/>
    <cellStyle name="1_total_갑지0601_2-총괄내역서-토목_안양설계서갑지양식_면일초교방송설비(디라직)" xfId="469"/>
    <cellStyle name="1_total_갑지0601_2-총괄내역서-토목_안양설계서갑지양식_배관포함 - 옥외방송내역서" xfId="470"/>
    <cellStyle name="1_total_갑지0601_2-총괄내역서-토목_안양설계서갑지양식_배관포함 - 옥외방송내역서_면일초교방송설비(디라직)" xfId="471"/>
    <cellStyle name="1_total_갑지0601_2-총괄내역서-토목_안양설계서갑지양식_설계예산서" xfId="472"/>
    <cellStyle name="1_total_갑지0601_2-총괄내역서-토목_안양설계서갑지양식_설계예산서_면일초교방송설비(디라직)" xfId="473"/>
    <cellStyle name="1_total_갑지0601_2-총괄내역서-토목_안양설계서갑지양식_예산서" xfId="474"/>
    <cellStyle name="1_total_갑지0601_2-총괄내역서-토목_안양설계서갑지양식_예산서_면일초교방송설비(디라직)" xfId="475"/>
    <cellStyle name="1_total_갑지0601_2-총괄내역서-토목_안양설계서갑지양식_운동장 방송-내역서" xfId="476"/>
    <cellStyle name="1_total_갑지0601_2-총괄내역서-토목_안양설계서갑지양식_운동장 방송-내역서_면일초교방송설비(디라직)" xfId="477"/>
    <cellStyle name="1_total_갑지0601_2-총괄내역서-토목_안양설계서갑지양식_운동장 방송-내역서-1" xfId="478"/>
    <cellStyle name="1_total_갑지0601_2-총괄내역서-토목_안양설계서갑지양식_운동장 방송-내역서-1_면일초교방송설비(디라직)" xfId="479"/>
    <cellStyle name="1_total_갑지0601_2-총괄내역서-토목_안양설계서갑지양식_천년기념-방송내역서" xfId="480"/>
    <cellStyle name="1_total_갑지0601_2-총괄내역서-토목_안양설계서갑지양식_천년기념-방송내역서_면일초교방송설비(디라직)" xfId="481"/>
    <cellStyle name="1_total_갑지0601_공주운동장-내역서" xfId="482"/>
    <cellStyle name="1_total_갑지0601_공주운동장-내역서_면일초교방송설비(디라직)" xfId="483"/>
    <cellStyle name="1_total_갑지0601_과천놀이터설계서" xfId="484"/>
    <cellStyle name="1_total_갑지0601_과천놀이터설계서_면일초교방송설비(디라직)" xfId="485"/>
    <cellStyle name="1_total_갑지0601_과천놀이터설계서_안양설계서갑지양식" xfId="486"/>
    <cellStyle name="1_total_갑지0601_과천놀이터설계서_안양설계서갑지양식_공주운동장-내역서" xfId="487"/>
    <cellStyle name="1_total_갑지0601_과천놀이터설계서_안양설계서갑지양식_공주운동장-내역서_면일초교방송설비(디라직)" xfId="488"/>
    <cellStyle name="1_total_갑지0601_과천놀이터설계서_안양설계서갑지양식_도급설계서" xfId="489"/>
    <cellStyle name="1_total_갑지0601_과천놀이터설계서_안양설계서갑지양식_도급설계서_면일초교방송설비(디라직)" xfId="490"/>
    <cellStyle name="1_total_갑지0601_과천놀이터설계서_안양설계서갑지양식_면일초교방송설비(디라직)" xfId="491"/>
    <cellStyle name="1_total_갑지0601_과천놀이터설계서_안양설계서갑지양식_배관포함 - 옥외방송내역서" xfId="492"/>
    <cellStyle name="1_total_갑지0601_과천놀이터설계서_안양설계서갑지양식_배관포함 - 옥외방송내역서_면일초교방송설비(디라직)" xfId="493"/>
    <cellStyle name="1_total_갑지0601_과천놀이터설계서_안양설계서갑지양식_설계예산서" xfId="494"/>
    <cellStyle name="1_total_갑지0601_과천놀이터설계서_안양설계서갑지양식_설계예산서_면일초교방송설비(디라직)" xfId="495"/>
    <cellStyle name="1_total_갑지0601_과천놀이터설계서_안양설계서갑지양식_예산서" xfId="496"/>
    <cellStyle name="1_total_갑지0601_과천놀이터설계서_안양설계서갑지양식_예산서_면일초교방송설비(디라직)" xfId="497"/>
    <cellStyle name="1_total_갑지0601_과천놀이터설계서_안양설계서갑지양식_운동장 방송-내역서" xfId="498"/>
    <cellStyle name="1_total_갑지0601_과천놀이터설계서_안양설계서갑지양식_운동장 방송-내역서_면일초교방송설비(디라직)" xfId="499"/>
    <cellStyle name="1_total_갑지0601_과천놀이터설계서_안양설계서갑지양식_운동장 방송-내역서-1" xfId="500"/>
    <cellStyle name="1_total_갑지0601_과천놀이터설계서_안양설계서갑지양식_운동장 방송-내역서-1_면일초교방송설비(디라직)" xfId="501"/>
    <cellStyle name="1_total_갑지0601_과천놀이터설계서_안양설계서갑지양식_천년기념-방송내역서" xfId="502"/>
    <cellStyle name="1_total_갑지0601_과천놀이터설계서_안양설계서갑지양식_천년기념-방송내역서_면일초교방송설비(디라직)" xfId="503"/>
    <cellStyle name="1_total_갑지0601_도급설계서" xfId="504"/>
    <cellStyle name="1_total_갑지0601_도급설계서_면일초교방송설비(디라직)" xfId="505"/>
    <cellStyle name="1_total_갑지0601_면일초교방송설비(디라직)" xfId="506"/>
    <cellStyle name="1_total_갑지0601_배관포함 - 옥외방송내역서" xfId="507"/>
    <cellStyle name="1_total_갑지0601_배관포함 - 옥외방송내역서_면일초교방송설비(디라직)" xfId="508"/>
    <cellStyle name="1_total_갑지0601_설계예산서" xfId="509"/>
    <cellStyle name="1_total_갑지0601_설계예산서_면일초교방송설비(디라직)" xfId="510"/>
    <cellStyle name="1_total_갑지0601_안양설계서갑지(총괄)" xfId="511"/>
    <cellStyle name="1_total_갑지0601_안양설계서갑지(총괄)_면일초교방송설비(디라직)" xfId="512"/>
    <cellStyle name="1_total_갑지0601_안양설계서갑지(총괄)_안양설계서갑지양식" xfId="513"/>
    <cellStyle name="1_total_갑지0601_안양설계서갑지(총괄)_안양설계서갑지양식_공주운동장-내역서" xfId="514"/>
    <cellStyle name="1_total_갑지0601_안양설계서갑지(총괄)_안양설계서갑지양식_공주운동장-내역서_면일초교방송설비(디라직)" xfId="515"/>
    <cellStyle name="1_total_갑지0601_안양설계서갑지(총괄)_안양설계서갑지양식_도급설계서" xfId="516"/>
    <cellStyle name="1_total_갑지0601_안양설계서갑지(총괄)_안양설계서갑지양식_도급설계서_면일초교방송설비(디라직)" xfId="517"/>
    <cellStyle name="1_total_갑지0601_안양설계서갑지(총괄)_안양설계서갑지양식_면일초교방송설비(디라직)" xfId="518"/>
    <cellStyle name="1_total_갑지0601_안양설계서갑지(총괄)_안양설계서갑지양식_배관포함 - 옥외방송내역서" xfId="519"/>
    <cellStyle name="1_total_갑지0601_안양설계서갑지(총괄)_안양설계서갑지양식_배관포함 - 옥외방송내역서_면일초교방송설비(디라직)" xfId="520"/>
    <cellStyle name="1_total_갑지0601_안양설계서갑지(총괄)_안양설계서갑지양식_설계예산서" xfId="521"/>
    <cellStyle name="1_total_갑지0601_안양설계서갑지(총괄)_안양설계서갑지양식_설계예산서_면일초교방송설비(디라직)" xfId="522"/>
    <cellStyle name="1_total_갑지0601_안양설계서갑지(총괄)_안양설계서갑지양식_예산서" xfId="523"/>
    <cellStyle name="1_total_갑지0601_안양설계서갑지(총괄)_안양설계서갑지양식_예산서_면일초교방송설비(디라직)" xfId="524"/>
    <cellStyle name="1_total_갑지0601_안양설계서갑지(총괄)_안양설계서갑지양식_운동장 방송-내역서" xfId="525"/>
    <cellStyle name="1_total_갑지0601_안양설계서갑지(총괄)_안양설계서갑지양식_운동장 방송-내역서_면일초교방송설비(디라직)" xfId="526"/>
    <cellStyle name="1_total_갑지0601_안양설계서갑지(총괄)_안양설계서갑지양식_운동장 방송-내역서-1" xfId="527"/>
    <cellStyle name="1_total_갑지0601_안양설계서갑지(총괄)_안양설계서갑지양식_운동장 방송-내역서-1_면일초교방송설비(디라직)" xfId="528"/>
    <cellStyle name="1_total_갑지0601_안양설계서갑지(총괄)_안양설계서갑지양식_천년기념-방송내역서" xfId="529"/>
    <cellStyle name="1_total_갑지0601_안양설계서갑지(총괄)_안양설계서갑지양식_천년기념-방송내역서_면일초교방송설비(디라직)" xfId="530"/>
    <cellStyle name="1_total_갑지0601_예산서" xfId="531"/>
    <cellStyle name="1_total_갑지0601_예산서_면일초교방송설비(디라직)" xfId="532"/>
    <cellStyle name="1_total_갑지0601_운동장 방송-내역서" xfId="533"/>
    <cellStyle name="1_total_갑지0601_운동장 방송-내역서_면일초교방송설비(디라직)" xfId="534"/>
    <cellStyle name="1_total_갑지0601_운동장 방송-내역서-1" xfId="535"/>
    <cellStyle name="1_total_갑지0601_운동장 방송-내역서-1_면일초교방송설비(디라직)" xfId="536"/>
    <cellStyle name="1_total_갑지0601_천년기념-방송내역서" xfId="537"/>
    <cellStyle name="1_total_갑지0601_천년기념-방송내역서_면일초교방송설비(디라직)" xfId="538"/>
    <cellStyle name="1_total_갑지0601_총괄갑지" xfId="539"/>
    <cellStyle name="1_total_갑지0601_총괄갑지_면일초교방송설비(디라직)" xfId="540"/>
    <cellStyle name="1_total_갑지0601_총괄갑지_안양설계서갑지양식" xfId="541"/>
    <cellStyle name="1_total_갑지0601_총괄갑지_안양설계서갑지양식_공주운동장-내역서" xfId="542"/>
    <cellStyle name="1_total_갑지0601_총괄갑지_안양설계서갑지양식_공주운동장-내역서_면일초교방송설비(디라직)" xfId="543"/>
    <cellStyle name="1_total_갑지0601_총괄갑지_안양설계서갑지양식_도급설계서" xfId="544"/>
    <cellStyle name="1_total_갑지0601_총괄갑지_안양설계서갑지양식_도급설계서_면일초교방송설비(디라직)" xfId="545"/>
    <cellStyle name="1_total_갑지0601_총괄갑지_안양설계서갑지양식_면일초교방송설비(디라직)" xfId="546"/>
    <cellStyle name="1_total_갑지0601_총괄갑지_안양설계서갑지양식_배관포함 - 옥외방송내역서" xfId="547"/>
    <cellStyle name="1_total_갑지0601_총괄갑지_안양설계서갑지양식_배관포함 - 옥외방송내역서_면일초교방송설비(디라직)" xfId="548"/>
    <cellStyle name="1_total_갑지0601_총괄갑지_안양설계서갑지양식_설계예산서" xfId="549"/>
    <cellStyle name="1_total_갑지0601_총괄갑지_안양설계서갑지양식_설계예산서_면일초교방송설비(디라직)" xfId="550"/>
    <cellStyle name="1_total_갑지0601_총괄갑지_안양설계서갑지양식_예산서" xfId="551"/>
    <cellStyle name="1_total_갑지0601_총괄갑지_안양설계서갑지양식_예산서_면일초교방송설비(디라직)" xfId="552"/>
    <cellStyle name="1_total_갑지0601_총괄갑지_안양설계서갑지양식_운동장 방송-내역서" xfId="553"/>
    <cellStyle name="1_total_갑지0601_총괄갑지_안양설계서갑지양식_운동장 방송-내역서_면일초교방송설비(디라직)" xfId="554"/>
    <cellStyle name="1_total_갑지0601_총괄갑지_안양설계서갑지양식_운동장 방송-내역서-1" xfId="555"/>
    <cellStyle name="1_total_갑지0601_총괄갑지_안양설계서갑지양식_운동장 방송-내역서-1_면일초교방송설비(디라직)" xfId="556"/>
    <cellStyle name="1_total_갑지0601_총괄갑지_안양설계서갑지양식_천년기념-방송내역서" xfId="557"/>
    <cellStyle name="1_total_갑지0601_총괄갑지_안양설계서갑지양식_천년기념-방송내역서_면일초교방송설비(디라직)" xfId="558"/>
    <cellStyle name="1_total_갑지0601_총괄내역서" xfId="559"/>
    <cellStyle name="1_total_갑지0601_총괄내역서_면일초교방송설비(디라직)" xfId="560"/>
    <cellStyle name="1_total_갑지0601_총괄내역서_안양설계서갑지양식" xfId="561"/>
    <cellStyle name="1_total_갑지0601_총괄내역서_안양설계서갑지양식_공주운동장-내역서" xfId="562"/>
    <cellStyle name="1_total_갑지0601_총괄내역서_안양설계서갑지양식_공주운동장-내역서_면일초교방송설비(디라직)" xfId="563"/>
    <cellStyle name="1_total_갑지0601_총괄내역서_안양설계서갑지양식_도급설계서" xfId="564"/>
    <cellStyle name="1_total_갑지0601_총괄내역서_안양설계서갑지양식_도급설계서_면일초교방송설비(디라직)" xfId="565"/>
    <cellStyle name="1_total_갑지0601_총괄내역서_안양설계서갑지양식_면일초교방송설비(디라직)" xfId="566"/>
    <cellStyle name="1_total_갑지0601_총괄내역서_안양설계서갑지양식_배관포함 - 옥외방송내역서" xfId="567"/>
    <cellStyle name="1_total_갑지0601_총괄내역서_안양설계서갑지양식_배관포함 - 옥외방송내역서_면일초교방송설비(디라직)" xfId="568"/>
    <cellStyle name="1_total_갑지0601_총괄내역서_안양설계서갑지양식_설계예산서" xfId="569"/>
    <cellStyle name="1_total_갑지0601_총괄내역서_안양설계서갑지양식_설계예산서_면일초교방송설비(디라직)" xfId="570"/>
    <cellStyle name="1_total_갑지0601_총괄내역서_안양설계서갑지양식_예산서" xfId="571"/>
    <cellStyle name="1_total_갑지0601_총괄내역서_안양설계서갑지양식_예산서_면일초교방송설비(디라직)" xfId="572"/>
    <cellStyle name="1_total_갑지0601_총괄내역서_안양설계서갑지양식_운동장 방송-내역서" xfId="573"/>
    <cellStyle name="1_total_갑지0601_총괄내역서_안양설계서갑지양식_운동장 방송-내역서_면일초교방송설비(디라직)" xfId="574"/>
    <cellStyle name="1_total_갑지0601_총괄내역서_안양설계서갑지양식_운동장 방송-내역서-1" xfId="575"/>
    <cellStyle name="1_total_갑지0601_총괄내역서_안양설계서갑지양식_운동장 방송-내역서-1_면일초교방송설비(디라직)" xfId="576"/>
    <cellStyle name="1_total_갑지0601_총괄내역서_안양설계서갑지양식_천년기념-방송내역서" xfId="577"/>
    <cellStyle name="1_total_갑지0601_총괄내역서_안양설계서갑지양식_천년기념-방송내역서_면일초교방송설비(디라직)" xfId="578"/>
    <cellStyle name="1_total_갑지0601_총괄내역서_총괄내역서-건축" xfId="579"/>
    <cellStyle name="1_total_갑지0601_총괄내역서_총괄내역서-건축_면일초교방송설비(디라직)" xfId="580"/>
    <cellStyle name="1_total_갑지0601_총괄내역서_총괄내역서-건축_안양설계서갑지양식" xfId="581"/>
    <cellStyle name="1_total_갑지0601_총괄내역서_총괄내역서-건축_안양설계서갑지양식_공주운동장-내역서" xfId="582"/>
    <cellStyle name="1_total_갑지0601_총괄내역서_총괄내역서-건축_안양설계서갑지양식_공주운동장-내역서_면일초교방송설비(디라직)" xfId="583"/>
    <cellStyle name="1_total_갑지0601_총괄내역서_총괄내역서-건축_안양설계서갑지양식_도급설계서" xfId="584"/>
    <cellStyle name="1_total_갑지0601_총괄내역서_총괄내역서-건축_안양설계서갑지양식_도급설계서_면일초교방송설비(디라직)" xfId="585"/>
    <cellStyle name="1_total_갑지0601_총괄내역서_총괄내역서-건축_안양설계서갑지양식_면일초교방송설비(디라직)" xfId="586"/>
    <cellStyle name="1_total_갑지0601_총괄내역서_총괄내역서-건축_안양설계서갑지양식_배관포함 - 옥외방송내역서" xfId="587"/>
    <cellStyle name="1_total_갑지0601_총괄내역서_총괄내역서-건축_안양설계서갑지양식_배관포함 - 옥외방송내역서_면일초교방송설비(디라직)" xfId="588"/>
    <cellStyle name="1_total_갑지0601_총괄내역서_총괄내역서-건축_안양설계서갑지양식_설계예산서" xfId="589"/>
    <cellStyle name="1_total_갑지0601_총괄내역서_총괄내역서-건축_안양설계서갑지양식_설계예산서_면일초교방송설비(디라직)" xfId="590"/>
    <cellStyle name="1_total_갑지0601_총괄내역서_총괄내역서-건축_안양설계서갑지양식_예산서" xfId="591"/>
    <cellStyle name="1_total_갑지0601_총괄내역서_총괄내역서-건축_안양설계서갑지양식_예산서_면일초교방송설비(디라직)" xfId="592"/>
    <cellStyle name="1_total_갑지0601_총괄내역서_총괄내역서-건축_안양설계서갑지양식_운동장 방송-내역서" xfId="593"/>
    <cellStyle name="1_total_갑지0601_총괄내역서_총괄내역서-건축_안양설계서갑지양식_운동장 방송-내역서_면일초교방송설비(디라직)" xfId="594"/>
    <cellStyle name="1_total_갑지0601_총괄내역서_총괄내역서-건축_안양설계서갑지양식_운동장 방송-내역서-1" xfId="595"/>
    <cellStyle name="1_total_갑지0601_총괄내역서_총괄내역서-건축_안양설계서갑지양식_운동장 방송-내역서-1_면일초교방송설비(디라직)" xfId="596"/>
    <cellStyle name="1_total_갑지0601_총괄내역서_총괄내역서-건축_안양설계서갑지양식_천년기념-방송내역서" xfId="597"/>
    <cellStyle name="1_total_갑지0601_총괄내역서_총괄내역서-건축_안양설계서갑지양식_천년기념-방송내역서_면일초교방송설비(디라직)" xfId="598"/>
    <cellStyle name="1_total_갑지0601_총괄내역서_총괄내역서-건축_총괄내역서-토목" xfId="599"/>
    <cellStyle name="1_total_갑지0601_총괄내역서_총괄내역서-건축_총괄내역서-토목_면일초교방송설비(디라직)" xfId="600"/>
    <cellStyle name="1_total_갑지0601_총괄내역서_총괄내역서-건축_총괄내역서-토목_안양설계서갑지양식" xfId="601"/>
    <cellStyle name="1_total_갑지0601_총괄내역서_총괄내역서-건축_총괄내역서-토목_안양설계서갑지양식_공주운동장-내역서" xfId="602"/>
    <cellStyle name="1_total_갑지0601_총괄내역서_총괄내역서-건축_총괄내역서-토목_안양설계서갑지양식_공주운동장-내역서_면일초교방송설비(디라직)" xfId="603"/>
    <cellStyle name="1_total_갑지0601_총괄내역서_총괄내역서-건축_총괄내역서-토목_안양설계서갑지양식_도급설계서" xfId="604"/>
    <cellStyle name="1_total_갑지0601_총괄내역서_총괄내역서-건축_총괄내역서-토목_안양설계서갑지양식_도급설계서_면일초교방송설비(디라직)" xfId="605"/>
    <cellStyle name="1_total_갑지0601_총괄내역서_총괄내역서-건축_총괄내역서-토목_안양설계서갑지양식_면일초교방송설비(디라직)" xfId="606"/>
    <cellStyle name="1_total_갑지0601_총괄내역서_총괄내역서-건축_총괄내역서-토목_안양설계서갑지양식_배관포함 - 옥외방송내역서" xfId="607"/>
    <cellStyle name="1_total_갑지0601_총괄내역서_총괄내역서-건축_총괄내역서-토목_안양설계서갑지양식_배관포함 - 옥외방송내역서_면일초교방송설비(디라직)" xfId="608"/>
    <cellStyle name="1_total_갑지0601_총괄내역서_총괄내역서-건축_총괄내역서-토목_안양설계서갑지양식_설계예산서" xfId="609"/>
    <cellStyle name="1_total_갑지0601_총괄내역서_총괄내역서-건축_총괄내역서-토목_안양설계서갑지양식_설계예산서_면일초교방송설비(디라직)" xfId="610"/>
    <cellStyle name="1_total_갑지0601_총괄내역서_총괄내역서-건축_총괄내역서-토목_안양설계서갑지양식_예산서" xfId="611"/>
    <cellStyle name="1_total_갑지0601_총괄내역서_총괄내역서-건축_총괄내역서-토목_안양설계서갑지양식_예산서_면일초교방송설비(디라직)" xfId="612"/>
    <cellStyle name="1_total_갑지0601_총괄내역서_총괄내역서-건축_총괄내역서-토목_안양설계서갑지양식_운동장 방송-내역서" xfId="613"/>
    <cellStyle name="1_total_갑지0601_총괄내역서_총괄내역서-건축_총괄내역서-토목_안양설계서갑지양식_운동장 방송-내역서_면일초교방송설비(디라직)" xfId="614"/>
    <cellStyle name="1_total_갑지0601_총괄내역서_총괄내역서-건축_총괄내역서-토목_안양설계서갑지양식_운동장 방송-내역서-1" xfId="615"/>
    <cellStyle name="1_total_갑지0601_총괄내역서_총괄내역서-건축_총괄내역서-토목_안양설계서갑지양식_운동장 방송-내역서-1_면일초교방송설비(디라직)" xfId="616"/>
    <cellStyle name="1_total_갑지0601_총괄내역서_총괄내역서-건축_총괄내역서-토목_안양설계서갑지양식_천년기념-방송내역서" xfId="617"/>
    <cellStyle name="1_total_갑지0601_총괄내역서_총괄내역서-건축_총괄내역서-토목_안양설계서갑지양식_천년기념-방송내역서_면일초교방송설비(디라직)" xfId="618"/>
    <cellStyle name="1_total_갑지0601_총괄내역서_총괄내역서-토목" xfId="619"/>
    <cellStyle name="1_total_갑지0601_총괄내역서_총괄내역서-토목_면일초교방송설비(디라직)" xfId="620"/>
    <cellStyle name="1_total_갑지0601_총괄내역서_총괄내역서-토목_안양설계서갑지양식" xfId="621"/>
    <cellStyle name="1_total_갑지0601_총괄내역서_총괄내역서-토목_안양설계서갑지양식_공주운동장-내역서" xfId="622"/>
    <cellStyle name="1_total_갑지0601_총괄내역서_총괄내역서-토목_안양설계서갑지양식_공주운동장-내역서_면일초교방송설비(디라직)" xfId="623"/>
    <cellStyle name="1_total_갑지0601_총괄내역서_총괄내역서-토목_안양설계서갑지양식_도급설계서" xfId="624"/>
    <cellStyle name="1_total_갑지0601_총괄내역서_총괄내역서-토목_안양설계서갑지양식_도급설계서_면일초교방송설비(디라직)" xfId="625"/>
    <cellStyle name="1_total_갑지0601_총괄내역서_총괄내역서-토목_안양설계서갑지양식_면일초교방송설비(디라직)" xfId="626"/>
    <cellStyle name="1_total_갑지0601_총괄내역서_총괄내역서-토목_안양설계서갑지양식_배관포함 - 옥외방송내역서" xfId="627"/>
    <cellStyle name="1_total_갑지0601_총괄내역서_총괄내역서-토목_안양설계서갑지양식_배관포함 - 옥외방송내역서_면일초교방송설비(디라직)" xfId="628"/>
    <cellStyle name="1_total_갑지0601_총괄내역서_총괄내역서-토목_안양설계서갑지양식_설계예산서" xfId="629"/>
    <cellStyle name="1_total_갑지0601_총괄내역서_총괄내역서-토목_안양설계서갑지양식_설계예산서_면일초교방송설비(디라직)" xfId="630"/>
    <cellStyle name="1_total_갑지0601_총괄내역서_총괄내역서-토목_안양설계서갑지양식_예산서" xfId="631"/>
    <cellStyle name="1_total_갑지0601_총괄내역서_총괄내역서-토목_안양설계서갑지양식_예산서_면일초교방송설비(디라직)" xfId="632"/>
    <cellStyle name="1_total_갑지0601_총괄내역서_총괄내역서-토목_안양설계서갑지양식_운동장 방송-내역서" xfId="633"/>
    <cellStyle name="1_total_갑지0601_총괄내역서_총괄내역서-토목_안양설계서갑지양식_운동장 방송-내역서_면일초교방송설비(디라직)" xfId="634"/>
    <cellStyle name="1_total_갑지0601_총괄내역서_총괄내역서-토목_안양설계서갑지양식_운동장 방송-내역서-1" xfId="635"/>
    <cellStyle name="1_total_갑지0601_총괄내역서_총괄내역서-토목_안양설계서갑지양식_운동장 방송-내역서-1_면일초교방송설비(디라직)" xfId="636"/>
    <cellStyle name="1_total_갑지0601_총괄내역서_총괄내역서-토목_안양설계서갑지양식_천년기념-방송내역서" xfId="637"/>
    <cellStyle name="1_total_갑지0601_총괄내역서_총괄내역서-토목_안양설계서갑지양식_천년기념-방송내역서_면일초교방송설비(디라직)" xfId="638"/>
    <cellStyle name="1_total_갑지0601_총괄내역서_총괄내역서-토목_총괄내역서-토목" xfId="639"/>
    <cellStyle name="1_total_갑지0601_총괄내역서_총괄내역서-토목_총괄내역서-토목_면일초교방송설비(디라직)" xfId="640"/>
    <cellStyle name="1_total_갑지0601_총괄내역서_총괄내역서-토목_총괄내역서-토목_안양설계서갑지양식" xfId="641"/>
    <cellStyle name="1_total_갑지0601_총괄내역서_총괄내역서-토목_총괄내역서-토목_안양설계서갑지양식_공주운동장-내역서" xfId="642"/>
    <cellStyle name="1_total_갑지0601_총괄내역서_총괄내역서-토목_총괄내역서-토목_안양설계서갑지양식_공주운동장-내역서_면일초교방송설비(디라직)" xfId="643"/>
    <cellStyle name="1_total_갑지0601_총괄내역서_총괄내역서-토목_총괄내역서-토목_안양설계서갑지양식_도급설계서" xfId="644"/>
    <cellStyle name="1_total_갑지0601_총괄내역서_총괄내역서-토목_총괄내역서-토목_안양설계서갑지양식_도급설계서_면일초교방송설비(디라직)" xfId="645"/>
    <cellStyle name="1_total_갑지0601_총괄내역서_총괄내역서-토목_총괄내역서-토목_안양설계서갑지양식_면일초교방송설비(디라직)" xfId="646"/>
    <cellStyle name="1_total_갑지0601_총괄내역서_총괄내역서-토목_총괄내역서-토목_안양설계서갑지양식_배관포함 - 옥외방송내역서" xfId="647"/>
    <cellStyle name="1_total_갑지0601_총괄내역서_총괄내역서-토목_총괄내역서-토목_안양설계서갑지양식_배관포함 - 옥외방송내역서_면일초교방송설비(디라직)" xfId="648"/>
    <cellStyle name="1_total_갑지0601_총괄내역서_총괄내역서-토목_총괄내역서-토목_안양설계서갑지양식_설계예산서" xfId="649"/>
    <cellStyle name="1_total_갑지0601_총괄내역서_총괄내역서-토목_총괄내역서-토목_안양설계서갑지양식_설계예산서_면일초교방송설비(디라직)" xfId="650"/>
    <cellStyle name="1_total_갑지0601_총괄내역서_총괄내역서-토목_총괄내역서-토목_안양설계서갑지양식_예산서" xfId="651"/>
    <cellStyle name="1_total_갑지0601_총괄내역서_총괄내역서-토목_총괄내역서-토목_안양설계서갑지양식_예산서_면일초교방송설비(디라직)" xfId="652"/>
    <cellStyle name="1_total_갑지0601_총괄내역서_총괄내역서-토목_총괄내역서-토목_안양설계서갑지양식_운동장 방송-내역서" xfId="653"/>
    <cellStyle name="1_total_갑지0601_총괄내역서_총괄내역서-토목_총괄내역서-토목_안양설계서갑지양식_운동장 방송-내역서_면일초교방송설비(디라직)" xfId="654"/>
    <cellStyle name="1_total_갑지0601_총괄내역서_총괄내역서-토목_총괄내역서-토목_안양설계서갑지양식_운동장 방송-내역서-1" xfId="655"/>
    <cellStyle name="1_total_갑지0601_총괄내역서_총괄내역서-토목_총괄내역서-토목_안양설계서갑지양식_운동장 방송-내역서-1_면일초교방송설비(디라직)" xfId="656"/>
    <cellStyle name="1_total_갑지0601_총괄내역서_총괄내역서-토목_총괄내역서-토목_안양설계서갑지양식_천년기념-방송내역서" xfId="657"/>
    <cellStyle name="1_total_갑지0601_총괄내역서_총괄내역서-토목_총괄내역서-토목_안양설계서갑지양식_천년기념-방송내역서_면일초교방송설비(디라직)" xfId="658"/>
    <cellStyle name="1_total_갑지0601_총괄내역서-건축" xfId="659"/>
    <cellStyle name="1_total_갑지0601_총괄내역서-건축_면일초교방송설비(디라직)" xfId="660"/>
    <cellStyle name="1_total_갑지0601_총괄내역서-건축_안양설계서갑지양식" xfId="661"/>
    <cellStyle name="1_total_갑지0601_총괄내역서-건축_안양설계서갑지양식_공주운동장-내역서" xfId="662"/>
    <cellStyle name="1_total_갑지0601_총괄내역서-건축_안양설계서갑지양식_공주운동장-내역서_면일초교방송설비(디라직)" xfId="663"/>
    <cellStyle name="1_total_갑지0601_총괄내역서-건축_안양설계서갑지양식_도급설계서" xfId="664"/>
    <cellStyle name="1_total_갑지0601_총괄내역서-건축_안양설계서갑지양식_도급설계서_면일초교방송설비(디라직)" xfId="665"/>
    <cellStyle name="1_total_갑지0601_총괄내역서-건축_안양설계서갑지양식_면일초교방송설비(디라직)" xfId="666"/>
    <cellStyle name="1_total_갑지0601_총괄내역서-건축_안양설계서갑지양식_배관포함 - 옥외방송내역서" xfId="667"/>
    <cellStyle name="1_total_갑지0601_총괄내역서-건축_안양설계서갑지양식_배관포함 - 옥외방송내역서_면일초교방송설비(디라직)" xfId="668"/>
    <cellStyle name="1_total_갑지0601_총괄내역서-건축_안양설계서갑지양식_설계예산서" xfId="669"/>
    <cellStyle name="1_total_갑지0601_총괄내역서-건축_안양설계서갑지양식_설계예산서_면일초교방송설비(디라직)" xfId="670"/>
    <cellStyle name="1_total_갑지0601_총괄내역서-건축_안양설계서갑지양식_예산서" xfId="671"/>
    <cellStyle name="1_total_갑지0601_총괄내역서-건축_안양설계서갑지양식_예산서_면일초교방송설비(디라직)" xfId="672"/>
    <cellStyle name="1_total_갑지0601_총괄내역서-건축_안양설계서갑지양식_운동장 방송-내역서" xfId="673"/>
    <cellStyle name="1_total_갑지0601_총괄내역서-건축_안양설계서갑지양식_운동장 방송-내역서_면일초교방송설비(디라직)" xfId="674"/>
    <cellStyle name="1_total_갑지0601_총괄내역서-건축_안양설계서갑지양식_운동장 방송-내역서-1" xfId="675"/>
    <cellStyle name="1_total_갑지0601_총괄내역서-건축_안양설계서갑지양식_운동장 방송-내역서-1_면일초교방송설비(디라직)" xfId="676"/>
    <cellStyle name="1_total_갑지0601_총괄내역서-건축_안양설계서갑지양식_천년기념-방송내역서" xfId="677"/>
    <cellStyle name="1_total_갑지0601_총괄내역서-건축_안양설계서갑지양식_천년기념-방송내역서_면일초교방송설비(디라직)" xfId="678"/>
    <cellStyle name="1_total_갑지0601_총괄내역서-토목" xfId="679"/>
    <cellStyle name="1_total_갑지0601_총괄내역서-토목_면일초교방송설비(디라직)" xfId="680"/>
    <cellStyle name="1_total_갑지0601_총괄내역서-토목_안양설계서갑지양식" xfId="681"/>
    <cellStyle name="1_total_갑지0601_총괄내역서-토목_안양설계서갑지양식_공주운동장-내역서" xfId="682"/>
    <cellStyle name="1_total_갑지0601_총괄내역서-토목_안양설계서갑지양식_공주운동장-내역서_면일초교방송설비(디라직)" xfId="683"/>
    <cellStyle name="1_total_갑지0601_총괄내역서-토목_안양설계서갑지양식_도급설계서" xfId="684"/>
    <cellStyle name="1_total_갑지0601_총괄내역서-토목_안양설계서갑지양식_도급설계서_면일초교방송설비(디라직)" xfId="685"/>
    <cellStyle name="1_total_갑지0601_총괄내역서-토목_안양설계서갑지양식_면일초교방송설비(디라직)" xfId="686"/>
    <cellStyle name="1_total_갑지0601_총괄내역서-토목_안양설계서갑지양식_배관포함 - 옥외방송내역서" xfId="687"/>
    <cellStyle name="1_total_갑지0601_총괄내역서-토목_안양설계서갑지양식_배관포함 - 옥외방송내역서_면일초교방송설비(디라직)" xfId="688"/>
    <cellStyle name="1_total_갑지0601_총괄내역서-토목_안양설계서갑지양식_설계예산서" xfId="689"/>
    <cellStyle name="1_total_갑지0601_총괄내역서-토목_안양설계서갑지양식_설계예산서_면일초교방송설비(디라직)" xfId="690"/>
    <cellStyle name="1_total_갑지0601_총괄내역서-토목_안양설계서갑지양식_예산서" xfId="691"/>
    <cellStyle name="1_total_갑지0601_총괄내역서-토목_안양설계서갑지양식_예산서_면일초교방송설비(디라직)" xfId="692"/>
    <cellStyle name="1_total_갑지0601_총괄내역서-토목_안양설계서갑지양식_운동장 방송-내역서" xfId="693"/>
    <cellStyle name="1_total_갑지0601_총괄내역서-토목_안양설계서갑지양식_운동장 방송-내역서_면일초교방송설비(디라직)" xfId="694"/>
    <cellStyle name="1_total_갑지0601_총괄내역서-토목_안양설계서갑지양식_운동장 방송-내역서-1" xfId="695"/>
    <cellStyle name="1_total_갑지0601_총괄내역서-토목_안양설계서갑지양식_운동장 방송-내역서-1_면일초교방송설비(디라직)" xfId="696"/>
    <cellStyle name="1_total_갑지0601_총괄내역서-토목_안양설계서갑지양식_천년기념-방송내역서" xfId="697"/>
    <cellStyle name="1_total_갑지0601_총괄내역서-토목_안양설계서갑지양식_천년기념-방송내역서_면일초교방송설비(디라직)" xfId="698"/>
    <cellStyle name="1_total_면일초교방송설비(디라직)" xfId="699"/>
    <cellStyle name="1_total_안양설계서갑지양식" xfId="700"/>
    <cellStyle name="1_total_안양설계서갑지양식_공주운동장-내역서" xfId="701"/>
    <cellStyle name="1_total_안양설계서갑지양식_공주운동장-내역서_면일초교방송설비(디라직)" xfId="702"/>
    <cellStyle name="1_total_안양설계서갑지양식_도급설계서" xfId="703"/>
    <cellStyle name="1_total_안양설계서갑지양식_도급설계서_면일초교방송설비(디라직)" xfId="704"/>
    <cellStyle name="1_total_안양설계서갑지양식_면일초교방송설비(디라직)" xfId="705"/>
    <cellStyle name="1_total_안양설계서갑지양식_배관포함 - 옥외방송내역서" xfId="706"/>
    <cellStyle name="1_total_안양설계서갑지양식_배관포함 - 옥외방송내역서_면일초교방송설비(디라직)" xfId="707"/>
    <cellStyle name="1_total_안양설계서갑지양식_설계예산서" xfId="708"/>
    <cellStyle name="1_total_안양설계서갑지양식_설계예산서_면일초교방송설비(디라직)" xfId="709"/>
    <cellStyle name="1_total_안양설계서갑지양식_예산서" xfId="710"/>
    <cellStyle name="1_total_안양설계서갑지양식_예산서_면일초교방송설비(디라직)" xfId="711"/>
    <cellStyle name="1_total_안양설계서갑지양식_운동장 방송-내역서" xfId="712"/>
    <cellStyle name="1_total_안양설계서갑지양식_운동장 방송-내역서_면일초교방송설비(디라직)" xfId="713"/>
    <cellStyle name="1_total_안양설계서갑지양식_운동장 방송-내역서-1" xfId="714"/>
    <cellStyle name="1_total_안양설계서갑지양식_운동장 방송-내역서-1_면일초교방송설비(디라직)" xfId="715"/>
    <cellStyle name="1_total_안양설계서갑지양식_천년기념-방송내역서" xfId="716"/>
    <cellStyle name="1_total_안양설계서갑지양식_천년기념-방송내역서_면일초교방송설비(디라직)" xfId="717"/>
    <cellStyle name="1_total_총괄내역서-건축" xfId="718"/>
    <cellStyle name="1_total_총괄내역서-건축_면일초교방송설비(디라직)" xfId="719"/>
    <cellStyle name="1_total_총괄내역서-건축_안양설계서갑지양식" xfId="720"/>
    <cellStyle name="1_total_총괄내역서-건축_안양설계서갑지양식_공주운동장-내역서" xfId="721"/>
    <cellStyle name="1_total_총괄내역서-건축_안양설계서갑지양식_공주운동장-내역서_면일초교방송설비(디라직)" xfId="722"/>
    <cellStyle name="1_total_총괄내역서-건축_안양설계서갑지양식_도급설계서" xfId="723"/>
    <cellStyle name="1_total_총괄내역서-건축_안양설계서갑지양식_도급설계서_면일초교방송설비(디라직)" xfId="724"/>
    <cellStyle name="1_total_총괄내역서-건축_안양설계서갑지양식_면일초교방송설비(디라직)" xfId="725"/>
    <cellStyle name="1_total_총괄내역서-건축_안양설계서갑지양식_배관포함 - 옥외방송내역서" xfId="726"/>
    <cellStyle name="1_total_총괄내역서-건축_안양설계서갑지양식_배관포함 - 옥외방송내역서_면일초교방송설비(디라직)" xfId="727"/>
    <cellStyle name="1_total_총괄내역서-건축_안양설계서갑지양식_설계예산서" xfId="728"/>
    <cellStyle name="1_total_총괄내역서-건축_안양설계서갑지양식_설계예산서_면일초교방송설비(디라직)" xfId="729"/>
    <cellStyle name="1_total_총괄내역서-건축_안양설계서갑지양식_예산서" xfId="730"/>
    <cellStyle name="1_total_총괄내역서-건축_안양설계서갑지양식_예산서_면일초교방송설비(디라직)" xfId="731"/>
    <cellStyle name="1_total_총괄내역서-건축_안양설계서갑지양식_운동장 방송-내역서" xfId="732"/>
    <cellStyle name="1_total_총괄내역서-건축_안양설계서갑지양식_운동장 방송-내역서_면일초교방송설비(디라직)" xfId="733"/>
    <cellStyle name="1_total_총괄내역서-건축_안양설계서갑지양식_운동장 방송-내역서-1" xfId="734"/>
    <cellStyle name="1_total_총괄내역서-건축_안양설계서갑지양식_운동장 방송-내역서-1_면일초교방송설비(디라직)" xfId="735"/>
    <cellStyle name="1_total_총괄내역서-건축_안양설계서갑지양식_천년기념-방송내역서" xfId="736"/>
    <cellStyle name="1_total_총괄내역서-건축_안양설계서갑지양식_천년기념-방송내역서_면일초교방송설비(디라직)" xfId="737"/>
    <cellStyle name="1_total_총괄내역서-건축_총괄내역서-토목" xfId="738"/>
    <cellStyle name="1_total_총괄내역서-건축_총괄내역서-토목_면일초교방송설비(디라직)" xfId="739"/>
    <cellStyle name="1_total_총괄내역서-건축_총괄내역서-토목_안양설계서갑지양식" xfId="740"/>
    <cellStyle name="1_total_총괄내역서-건축_총괄내역서-토목_안양설계서갑지양식_공주운동장-내역서" xfId="741"/>
    <cellStyle name="1_total_총괄내역서-건축_총괄내역서-토목_안양설계서갑지양식_공주운동장-내역서_면일초교방송설비(디라직)" xfId="742"/>
    <cellStyle name="1_total_총괄내역서-건축_총괄내역서-토목_안양설계서갑지양식_도급설계서" xfId="743"/>
    <cellStyle name="1_total_총괄내역서-건축_총괄내역서-토목_안양설계서갑지양식_도급설계서_면일초교방송설비(디라직)" xfId="744"/>
    <cellStyle name="1_total_총괄내역서-건축_총괄내역서-토목_안양설계서갑지양식_면일초교방송설비(디라직)" xfId="745"/>
    <cellStyle name="1_total_총괄내역서-건축_총괄내역서-토목_안양설계서갑지양식_배관포함 - 옥외방송내역서" xfId="746"/>
    <cellStyle name="1_total_총괄내역서-건축_총괄내역서-토목_안양설계서갑지양식_배관포함 - 옥외방송내역서_면일초교방송설비(디라직)" xfId="747"/>
    <cellStyle name="1_total_총괄내역서-건축_총괄내역서-토목_안양설계서갑지양식_설계예산서" xfId="748"/>
    <cellStyle name="1_total_총괄내역서-건축_총괄내역서-토목_안양설계서갑지양식_설계예산서_면일초교방송설비(디라직)" xfId="749"/>
    <cellStyle name="1_total_총괄내역서-건축_총괄내역서-토목_안양설계서갑지양식_예산서" xfId="750"/>
    <cellStyle name="1_total_총괄내역서-건축_총괄내역서-토목_안양설계서갑지양식_예산서_면일초교방송설비(디라직)" xfId="751"/>
    <cellStyle name="1_total_총괄내역서-건축_총괄내역서-토목_안양설계서갑지양식_운동장 방송-내역서" xfId="752"/>
    <cellStyle name="1_total_총괄내역서-건축_총괄내역서-토목_안양설계서갑지양식_운동장 방송-내역서_면일초교방송설비(디라직)" xfId="753"/>
    <cellStyle name="1_total_총괄내역서-건축_총괄내역서-토목_안양설계서갑지양식_운동장 방송-내역서-1" xfId="754"/>
    <cellStyle name="1_total_총괄내역서-건축_총괄내역서-토목_안양설계서갑지양식_운동장 방송-내역서-1_면일초교방송설비(디라직)" xfId="755"/>
    <cellStyle name="1_total_총괄내역서-건축_총괄내역서-토목_안양설계서갑지양식_천년기념-방송내역서" xfId="756"/>
    <cellStyle name="1_total_총괄내역서-건축_총괄내역서-토목_안양설계서갑지양식_천년기념-방송내역서_면일초교방송설비(디라직)" xfId="757"/>
    <cellStyle name="1_total_총괄내역서-토목" xfId="758"/>
    <cellStyle name="1_total_총괄내역서-토목_면일초교방송설비(디라직)" xfId="759"/>
    <cellStyle name="1_total_총괄내역서-토목_안양설계서갑지양식" xfId="760"/>
    <cellStyle name="1_total_총괄내역서-토목_안양설계서갑지양식_공주운동장-내역서" xfId="761"/>
    <cellStyle name="1_total_총괄내역서-토목_안양설계서갑지양식_공주운동장-내역서_면일초교방송설비(디라직)" xfId="762"/>
    <cellStyle name="1_total_총괄내역서-토목_안양설계서갑지양식_도급설계서" xfId="763"/>
    <cellStyle name="1_total_총괄내역서-토목_안양설계서갑지양식_도급설계서_면일초교방송설비(디라직)" xfId="764"/>
    <cellStyle name="1_total_총괄내역서-토목_안양설계서갑지양식_면일초교방송설비(디라직)" xfId="765"/>
    <cellStyle name="1_total_총괄내역서-토목_안양설계서갑지양식_배관포함 - 옥외방송내역서" xfId="766"/>
    <cellStyle name="1_total_총괄내역서-토목_안양설계서갑지양식_배관포함 - 옥외방송내역서_면일초교방송설비(디라직)" xfId="767"/>
    <cellStyle name="1_total_총괄내역서-토목_안양설계서갑지양식_설계예산서" xfId="768"/>
    <cellStyle name="1_total_총괄내역서-토목_안양설계서갑지양식_설계예산서_면일초교방송설비(디라직)" xfId="769"/>
    <cellStyle name="1_total_총괄내역서-토목_안양설계서갑지양식_예산서" xfId="770"/>
    <cellStyle name="1_total_총괄내역서-토목_안양설계서갑지양식_예산서_면일초교방송설비(디라직)" xfId="771"/>
    <cellStyle name="1_total_총괄내역서-토목_안양설계서갑지양식_운동장 방송-내역서" xfId="772"/>
    <cellStyle name="1_total_총괄내역서-토목_안양설계서갑지양식_운동장 방송-내역서_면일초교방송설비(디라직)" xfId="773"/>
    <cellStyle name="1_total_총괄내역서-토목_안양설계서갑지양식_운동장 방송-내역서-1" xfId="774"/>
    <cellStyle name="1_total_총괄내역서-토목_안양설계서갑지양식_운동장 방송-내역서-1_면일초교방송설비(디라직)" xfId="775"/>
    <cellStyle name="1_total_총괄내역서-토목_안양설계서갑지양식_천년기념-방송내역서" xfId="776"/>
    <cellStyle name="1_total_총괄내역서-토목_안양설계서갑지양식_천년기념-방송내역서_면일초교방송설비(디라직)" xfId="777"/>
    <cellStyle name="1_total_총괄내역서-토목_총괄내역서-토목" xfId="778"/>
    <cellStyle name="1_total_총괄내역서-토목_총괄내역서-토목_면일초교방송설비(디라직)" xfId="779"/>
    <cellStyle name="1_total_총괄내역서-토목_총괄내역서-토목_안양설계서갑지양식" xfId="780"/>
    <cellStyle name="1_total_총괄내역서-토목_총괄내역서-토목_안양설계서갑지양식_공주운동장-내역서" xfId="781"/>
    <cellStyle name="1_total_총괄내역서-토목_총괄내역서-토목_안양설계서갑지양식_공주운동장-내역서_면일초교방송설비(디라직)" xfId="782"/>
    <cellStyle name="1_total_총괄내역서-토목_총괄내역서-토목_안양설계서갑지양식_도급설계서" xfId="783"/>
    <cellStyle name="1_total_총괄내역서-토목_총괄내역서-토목_안양설계서갑지양식_도급설계서_면일초교방송설비(디라직)" xfId="784"/>
    <cellStyle name="1_total_총괄내역서-토목_총괄내역서-토목_안양설계서갑지양식_면일초교방송설비(디라직)" xfId="785"/>
    <cellStyle name="1_total_총괄내역서-토목_총괄내역서-토목_안양설계서갑지양식_배관포함 - 옥외방송내역서" xfId="786"/>
    <cellStyle name="1_total_총괄내역서-토목_총괄내역서-토목_안양설계서갑지양식_배관포함 - 옥외방송내역서_면일초교방송설비(디라직)" xfId="787"/>
    <cellStyle name="1_total_총괄내역서-토목_총괄내역서-토목_안양설계서갑지양식_설계예산서" xfId="788"/>
    <cellStyle name="1_total_총괄내역서-토목_총괄내역서-토목_안양설계서갑지양식_설계예산서_면일초교방송설비(디라직)" xfId="789"/>
    <cellStyle name="1_total_총괄내역서-토목_총괄내역서-토목_안양설계서갑지양식_예산서" xfId="790"/>
    <cellStyle name="1_total_총괄내역서-토목_총괄내역서-토목_안양설계서갑지양식_예산서_면일초교방송설비(디라직)" xfId="791"/>
    <cellStyle name="1_total_총괄내역서-토목_총괄내역서-토목_안양설계서갑지양식_운동장 방송-내역서" xfId="792"/>
    <cellStyle name="1_total_총괄내역서-토목_총괄내역서-토목_안양설계서갑지양식_운동장 방송-내역서_면일초교방송설비(디라직)" xfId="793"/>
    <cellStyle name="1_total_총괄내역서-토목_총괄내역서-토목_안양설계서갑지양식_운동장 방송-내역서-1" xfId="794"/>
    <cellStyle name="1_total_총괄내역서-토목_총괄내역서-토목_안양설계서갑지양식_운동장 방송-내역서-1_면일초교방송설비(디라직)" xfId="795"/>
    <cellStyle name="1_total_총괄내역서-토목_총괄내역서-토목_안양설계서갑지양식_천년기념-방송내역서" xfId="796"/>
    <cellStyle name="1_total_총괄내역서-토목_총괄내역서-토목_안양설계서갑지양식_천년기념-방송내역서_면일초교방송설비(디라직)" xfId="797"/>
    <cellStyle name="1_tree" xfId="798"/>
    <cellStyle name="1_tree_Sheet1" xfId="799"/>
    <cellStyle name="1_tree_Sheet1_2-총괄내역서-토목" xfId="800"/>
    <cellStyle name="1_tree_Sheet1_2-총괄내역서-토목_면일초교방송설비(디라직)" xfId="801"/>
    <cellStyle name="1_tree_Sheet1_2-총괄내역서-토목_안양설계서갑지양식" xfId="802"/>
    <cellStyle name="1_tree_Sheet1_2-총괄내역서-토목_안양설계서갑지양식_공주운동장-내역서" xfId="803"/>
    <cellStyle name="1_tree_Sheet1_2-총괄내역서-토목_안양설계서갑지양식_공주운동장-내역서_면일초교방송설비(디라직)" xfId="804"/>
    <cellStyle name="1_tree_Sheet1_2-총괄내역서-토목_안양설계서갑지양식_도급설계서" xfId="805"/>
    <cellStyle name="1_tree_Sheet1_2-총괄내역서-토목_안양설계서갑지양식_도급설계서_면일초교방송설비(디라직)" xfId="806"/>
    <cellStyle name="1_tree_Sheet1_2-총괄내역서-토목_안양설계서갑지양식_면일초교방송설비(디라직)" xfId="807"/>
    <cellStyle name="1_tree_Sheet1_2-총괄내역서-토목_안양설계서갑지양식_배관포함 - 옥외방송내역서" xfId="808"/>
    <cellStyle name="1_tree_Sheet1_2-총괄내역서-토목_안양설계서갑지양식_배관포함 - 옥외방송내역서_면일초교방송설비(디라직)" xfId="809"/>
    <cellStyle name="1_tree_Sheet1_2-총괄내역서-토목_안양설계서갑지양식_설계예산서" xfId="810"/>
    <cellStyle name="1_tree_Sheet1_2-총괄내역서-토목_안양설계서갑지양식_설계예산서_면일초교방송설비(디라직)" xfId="811"/>
    <cellStyle name="1_tree_Sheet1_2-총괄내역서-토목_안양설계서갑지양식_예산서" xfId="812"/>
    <cellStyle name="1_tree_Sheet1_2-총괄내역서-토목_안양설계서갑지양식_예산서_면일초교방송설비(디라직)" xfId="813"/>
    <cellStyle name="1_tree_Sheet1_2-총괄내역서-토목_안양설계서갑지양식_운동장 방송-내역서" xfId="814"/>
    <cellStyle name="1_tree_Sheet1_2-총괄내역서-토목_안양설계서갑지양식_운동장 방송-내역서_면일초교방송설비(디라직)" xfId="815"/>
    <cellStyle name="1_tree_Sheet1_2-총괄내역서-토목_안양설계서갑지양식_운동장 방송-내역서-1" xfId="816"/>
    <cellStyle name="1_tree_Sheet1_2-총괄내역서-토목_안양설계서갑지양식_운동장 방송-내역서-1_면일초교방송설비(디라직)" xfId="817"/>
    <cellStyle name="1_tree_Sheet1_2-총괄내역서-토목_안양설계서갑지양식_천년기념-방송내역서" xfId="818"/>
    <cellStyle name="1_tree_Sheet1_2-총괄내역서-토목_안양설계서갑지양식_천년기념-방송내역서_면일초교방송설비(디라직)" xfId="819"/>
    <cellStyle name="1_tree_Sheet1_공주운동장-내역서" xfId="820"/>
    <cellStyle name="1_tree_Sheet1_공주운동장-내역서_면일초교방송설비(디라직)" xfId="821"/>
    <cellStyle name="1_tree_Sheet1_과천놀이터설계서" xfId="822"/>
    <cellStyle name="1_tree_Sheet1_과천놀이터설계서_면일초교방송설비(디라직)" xfId="823"/>
    <cellStyle name="1_tree_Sheet1_과천놀이터설계서_안양설계서갑지양식" xfId="824"/>
    <cellStyle name="1_tree_Sheet1_과천놀이터설계서_안양설계서갑지양식_공주운동장-내역서" xfId="825"/>
    <cellStyle name="1_tree_Sheet1_과천놀이터설계서_안양설계서갑지양식_공주운동장-내역서_면일초교방송설비(디라직)" xfId="826"/>
    <cellStyle name="1_tree_Sheet1_과천놀이터설계서_안양설계서갑지양식_도급설계서" xfId="827"/>
    <cellStyle name="1_tree_Sheet1_과천놀이터설계서_안양설계서갑지양식_도급설계서_면일초교방송설비(디라직)" xfId="828"/>
    <cellStyle name="1_tree_Sheet1_과천놀이터설계서_안양설계서갑지양식_면일초교방송설비(디라직)" xfId="829"/>
    <cellStyle name="1_tree_Sheet1_과천놀이터설계서_안양설계서갑지양식_배관포함 - 옥외방송내역서" xfId="830"/>
    <cellStyle name="1_tree_Sheet1_과천놀이터설계서_안양설계서갑지양식_배관포함 - 옥외방송내역서_면일초교방송설비(디라직)" xfId="831"/>
    <cellStyle name="1_tree_Sheet1_과천놀이터설계서_안양설계서갑지양식_설계예산서" xfId="832"/>
    <cellStyle name="1_tree_Sheet1_과천놀이터설계서_안양설계서갑지양식_설계예산서_면일초교방송설비(디라직)" xfId="833"/>
    <cellStyle name="1_tree_Sheet1_과천놀이터설계서_안양설계서갑지양식_예산서" xfId="834"/>
    <cellStyle name="1_tree_Sheet1_과천놀이터설계서_안양설계서갑지양식_예산서_면일초교방송설비(디라직)" xfId="835"/>
    <cellStyle name="1_tree_Sheet1_과천놀이터설계서_안양설계서갑지양식_운동장 방송-내역서" xfId="836"/>
    <cellStyle name="1_tree_Sheet1_과천놀이터설계서_안양설계서갑지양식_운동장 방송-내역서_면일초교방송설비(디라직)" xfId="837"/>
    <cellStyle name="1_tree_Sheet1_과천놀이터설계서_안양설계서갑지양식_운동장 방송-내역서-1" xfId="838"/>
    <cellStyle name="1_tree_Sheet1_과천놀이터설계서_안양설계서갑지양식_운동장 방송-내역서-1_면일초교방송설비(디라직)" xfId="839"/>
    <cellStyle name="1_tree_Sheet1_과천놀이터설계서_안양설계서갑지양식_천년기념-방송내역서" xfId="840"/>
    <cellStyle name="1_tree_Sheet1_과천놀이터설계서_안양설계서갑지양식_천년기념-방송내역서_면일초교방송설비(디라직)" xfId="841"/>
    <cellStyle name="1_tree_Sheet1_도급설계서" xfId="842"/>
    <cellStyle name="1_tree_Sheet1_도급설계서_면일초교방송설비(디라직)" xfId="843"/>
    <cellStyle name="1_tree_Sheet1_면일초교방송설비(디라직)" xfId="844"/>
    <cellStyle name="1_tree_Sheet1_배관포함 - 옥외방송내역서" xfId="845"/>
    <cellStyle name="1_tree_Sheet1_배관포함 - 옥외방송내역서_면일초교방송설비(디라직)" xfId="846"/>
    <cellStyle name="1_tree_Sheet1_설계예산서" xfId="847"/>
    <cellStyle name="1_tree_Sheet1_설계예산서_면일초교방송설비(디라직)" xfId="848"/>
    <cellStyle name="1_tree_Sheet1_안양설계서갑지(총괄)" xfId="849"/>
    <cellStyle name="1_tree_Sheet1_안양설계서갑지(총괄)_면일초교방송설비(디라직)" xfId="850"/>
    <cellStyle name="1_tree_Sheet1_안양설계서갑지(총괄)_안양설계서갑지양식" xfId="851"/>
    <cellStyle name="1_tree_Sheet1_안양설계서갑지(총괄)_안양설계서갑지양식_공주운동장-내역서" xfId="852"/>
    <cellStyle name="1_tree_Sheet1_안양설계서갑지(총괄)_안양설계서갑지양식_공주운동장-내역서_면일초교방송설비(디라직)" xfId="853"/>
    <cellStyle name="1_tree_Sheet1_안양설계서갑지(총괄)_안양설계서갑지양식_도급설계서" xfId="854"/>
    <cellStyle name="1_tree_Sheet1_안양설계서갑지(총괄)_안양설계서갑지양식_도급설계서_면일초교방송설비(디라직)" xfId="855"/>
    <cellStyle name="1_tree_Sheet1_안양설계서갑지(총괄)_안양설계서갑지양식_면일초교방송설비(디라직)" xfId="856"/>
    <cellStyle name="1_tree_Sheet1_안양설계서갑지(총괄)_안양설계서갑지양식_배관포함 - 옥외방송내역서" xfId="857"/>
    <cellStyle name="1_tree_Sheet1_안양설계서갑지(총괄)_안양설계서갑지양식_배관포함 - 옥외방송내역서_면일초교방송설비(디라직)" xfId="858"/>
    <cellStyle name="1_tree_Sheet1_안양설계서갑지(총괄)_안양설계서갑지양식_설계예산서" xfId="859"/>
    <cellStyle name="1_tree_Sheet1_안양설계서갑지(총괄)_안양설계서갑지양식_설계예산서_면일초교방송설비(디라직)" xfId="860"/>
    <cellStyle name="1_tree_Sheet1_안양설계서갑지(총괄)_안양설계서갑지양식_예산서" xfId="861"/>
    <cellStyle name="1_tree_Sheet1_안양설계서갑지(총괄)_안양설계서갑지양식_예산서_면일초교방송설비(디라직)" xfId="862"/>
    <cellStyle name="1_tree_Sheet1_안양설계서갑지(총괄)_안양설계서갑지양식_운동장 방송-내역서" xfId="863"/>
    <cellStyle name="1_tree_Sheet1_안양설계서갑지(총괄)_안양설계서갑지양식_운동장 방송-내역서_면일초교방송설비(디라직)" xfId="864"/>
    <cellStyle name="1_tree_Sheet1_안양설계서갑지(총괄)_안양설계서갑지양식_운동장 방송-내역서-1" xfId="865"/>
    <cellStyle name="1_tree_Sheet1_안양설계서갑지(총괄)_안양설계서갑지양식_운동장 방송-내역서-1_면일초교방송설비(디라직)" xfId="866"/>
    <cellStyle name="1_tree_Sheet1_안양설계서갑지(총괄)_안양설계서갑지양식_천년기념-방송내역서" xfId="867"/>
    <cellStyle name="1_tree_Sheet1_안양설계서갑지(총괄)_안양설계서갑지양식_천년기념-방송내역서_면일초교방송설비(디라직)" xfId="868"/>
    <cellStyle name="1_tree_Sheet1_예산서" xfId="869"/>
    <cellStyle name="1_tree_Sheet1_예산서_면일초교방송설비(디라직)" xfId="870"/>
    <cellStyle name="1_tree_Sheet1_운동장 방송-내역서" xfId="871"/>
    <cellStyle name="1_tree_Sheet1_운동장 방송-내역서_면일초교방송설비(디라직)" xfId="872"/>
    <cellStyle name="1_tree_Sheet1_운동장 방송-내역서-1" xfId="873"/>
    <cellStyle name="1_tree_Sheet1_운동장 방송-내역서-1_면일초교방송설비(디라직)" xfId="874"/>
    <cellStyle name="1_tree_Sheet1_천년기념-방송내역서" xfId="875"/>
    <cellStyle name="1_tree_Sheet1_천년기념-방송내역서_면일초교방송설비(디라직)" xfId="876"/>
    <cellStyle name="1_tree_Sheet1_총괄갑지" xfId="877"/>
    <cellStyle name="1_tree_Sheet1_총괄갑지_면일초교방송설비(디라직)" xfId="878"/>
    <cellStyle name="1_tree_Sheet1_총괄갑지_안양설계서갑지양식" xfId="879"/>
    <cellStyle name="1_tree_Sheet1_총괄갑지_안양설계서갑지양식_공주운동장-내역서" xfId="880"/>
    <cellStyle name="1_tree_Sheet1_총괄갑지_안양설계서갑지양식_공주운동장-내역서_면일초교방송설비(디라직)" xfId="881"/>
    <cellStyle name="1_tree_Sheet1_총괄갑지_안양설계서갑지양식_도급설계서" xfId="882"/>
    <cellStyle name="1_tree_Sheet1_총괄갑지_안양설계서갑지양식_도급설계서_면일초교방송설비(디라직)" xfId="883"/>
    <cellStyle name="1_tree_Sheet1_총괄갑지_안양설계서갑지양식_면일초교방송설비(디라직)" xfId="884"/>
    <cellStyle name="1_tree_Sheet1_총괄갑지_안양설계서갑지양식_배관포함 - 옥외방송내역서" xfId="885"/>
    <cellStyle name="1_tree_Sheet1_총괄갑지_안양설계서갑지양식_배관포함 - 옥외방송내역서_면일초교방송설비(디라직)" xfId="886"/>
    <cellStyle name="1_tree_Sheet1_총괄갑지_안양설계서갑지양식_설계예산서" xfId="887"/>
    <cellStyle name="1_tree_Sheet1_총괄갑지_안양설계서갑지양식_설계예산서_면일초교방송설비(디라직)" xfId="888"/>
    <cellStyle name="1_tree_Sheet1_총괄갑지_안양설계서갑지양식_예산서" xfId="889"/>
    <cellStyle name="1_tree_Sheet1_총괄갑지_안양설계서갑지양식_예산서_면일초교방송설비(디라직)" xfId="890"/>
    <cellStyle name="1_tree_Sheet1_총괄갑지_안양설계서갑지양식_운동장 방송-내역서" xfId="891"/>
    <cellStyle name="1_tree_Sheet1_총괄갑지_안양설계서갑지양식_운동장 방송-내역서_면일초교방송설비(디라직)" xfId="892"/>
    <cellStyle name="1_tree_Sheet1_총괄갑지_안양설계서갑지양식_운동장 방송-내역서-1" xfId="893"/>
    <cellStyle name="1_tree_Sheet1_총괄갑지_안양설계서갑지양식_운동장 방송-내역서-1_면일초교방송설비(디라직)" xfId="894"/>
    <cellStyle name="1_tree_Sheet1_총괄갑지_안양설계서갑지양식_천년기념-방송내역서" xfId="895"/>
    <cellStyle name="1_tree_Sheet1_총괄갑지_안양설계서갑지양식_천년기념-방송내역서_면일초교방송설비(디라직)" xfId="896"/>
    <cellStyle name="1_tree_Sheet1_총괄내역서" xfId="897"/>
    <cellStyle name="1_tree_Sheet1_총괄내역서_면일초교방송설비(디라직)" xfId="898"/>
    <cellStyle name="1_tree_Sheet1_총괄내역서_안양설계서갑지양식" xfId="899"/>
    <cellStyle name="1_tree_Sheet1_총괄내역서_안양설계서갑지양식_공주운동장-내역서" xfId="900"/>
    <cellStyle name="1_tree_Sheet1_총괄내역서_안양설계서갑지양식_공주운동장-내역서_면일초교방송설비(디라직)" xfId="901"/>
    <cellStyle name="1_tree_Sheet1_총괄내역서_안양설계서갑지양식_도급설계서" xfId="902"/>
    <cellStyle name="1_tree_Sheet1_총괄내역서_안양설계서갑지양식_도급설계서_면일초교방송설비(디라직)" xfId="903"/>
    <cellStyle name="1_tree_Sheet1_총괄내역서_안양설계서갑지양식_면일초교방송설비(디라직)" xfId="904"/>
    <cellStyle name="1_tree_Sheet1_총괄내역서_안양설계서갑지양식_배관포함 - 옥외방송내역서" xfId="905"/>
    <cellStyle name="1_tree_Sheet1_총괄내역서_안양설계서갑지양식_배관포함 - 옥외방송내역서_면일초교방송설비(디라직)" xfId="906"/>
    <cellStyle name="1_tree_Sheet1_총괄내역서_안양설계서갑지양식_설계예산서" xfId="907"/>
    <cellStyle name="1_tree_Sheet1_총괄내역서_안양설계서갑지양식_설계예산서_면일초교방송설비(디라직)" xfId="908"/>
    <cellStyle name="1_tree_Sheet1_총괄내역서_안양설계서갑지양식_예산서" xfId="909"/>
    <cellStyle name="1_tree_Sheet1_총괄내역서_안양설계서갑지양식_예산서_면일초교방송설비(디라직)" xfId="910"/>
    <cellStyle name="1_tree_Sheet1_총괄내역서_안양설계서갑지양식_운동장 방송-내역서" xfId="911"/>
    <cellStyle name="1_tree_Sheet1_총괄내역서_안양설계서갑지양식_운동장 방송-내역서_면일초교방송설비(디라직)" xfId="912"/>
    <cellStyle name="1_tree_Sheet1_총괄내역서_안양설계서갑지양식_운동장 방송-내역서-1" xfId="913"/>
    <cellStyle name="1_tree_Sheet1_총괄내역서_안양설계서갑지양식_운동장 방송-내역서-1_면일초교방송설비(디라직)" xfId="914"/>
    <cellStyle name="1_tree_Sheet1_총괄내역서_안양설계서갑지양식_천년기념-방송내역서" xfId="915"/>
    <cellStyle name="1_tree_Sheet1_총괄내역서_안양설계서갑지양식_천년기념-방송내역서_면일초교방송설비(디라직)" xfId="916"/>
    <cellStyle name="1_tree_Sheet1_총괄내역서_총괄내역서-건축" xfId="917"/>
    <cellStyle name="1_tree_Sheet1_총괄내역서_총괄내역서-건축_면일초교방송설비(디라직)" xfId="918"/>
    <cellStyle name="1_tree_Sheet1_총괄내역서_총괄내역서-건축_안양설계서갑지양식" xfId="919"/>
    <cellStyle name="1_tree_Sheet1_총괄내역서_총괄내역서-건축_안양설계서갑지양식_공주운동장-내역서" xfId="920"/>
    <cellStyle name="1_tree_Sheet1_총괄내역서_총괄내역서-건축_안양설계서갑지양식_공주운동장-내역서_면일초교방송설비(디라직)" xfId="921"/>
    <cellStyle name="1_tree_Sheet1_총괄내역서_총괄내역서-건축_안양설계서갑지양식_도급설계서" xfId="922"/>
    <cellStyle name="1_tree_Sheet1_총괄내역서_총괄내역서-건축_안양설계서갑지양식_도급설계서_면일초교방송설비(디라직)" xfId="923"/>
    <cellStyle name="1_tree_Sheet1_총괄내역서_총괄내역서-건축_안양설계서갑지양식_면일초교방송설비(디라직)" xfId="924"/>
    <cellStyle name="1_tree_Sheet1_총괄내역서_총괄내역서-건축_안양설계서갑지양식_배관포함 - 옥외방송내역서" xfId="925"/>
    <cellStyle name="1_tree_Sheet1_총괄내역서_총괄내역서-건축_안양설계서갑지양식_배관포함 - 옥외방송내역서_면일초교방송설비(디라직)" xfId="926"/>
    <cellStyle name="1_tree_Sheet1_총괄내역서_총괄내역서-건축_안양설계서갑지양식_설계예산서" xfId="927"/>
    <cellStyle name="1_tree_Sheet1_총괄내역서_총괄내역서-건축_안양설계서갑지양식_설계예산서_면일초교방송설비(디라직)" xfId="928"/>
    <cellStyle name="1_tree_Sheet1_총괄내역서_총괄내역서-건축_안양설계서갑지양식_예산서" xfId="929"/>
    <cellStyle name="1_tree_Sheet1_총괄내역서_총괄내역서-건축_안양설계서갑지양식_예산서_면일초교방송설비(디라직)" xfId="930"/>
    <cellStyle name="1_tree_Sheet1_총괄내역서_총괄내역서-건축_안양설계서갑지양식_운동장 방송-내역서" xfId="931"/>
    <cellStyle name="1_tree_Sheet1_총괄내역서_총괄내역서-건축_안양설계서갑지양식_운동장 방송-내역서_면일초교방송설비(디라직)" xfId="932"/>
    <cellStyle name="1_tree_Sheet1_총괄내역서_총괄내역서-건축_안양설계서갑지양식_운동장 방송-내역서-1" xfId="933"/>
    <cellStyle name="1_tree_Sheet1_총괄내역서_총괄내역서-건축_안양설계서갑지양식_운동장 방송-내역서-1_면일초교방송설비(디라직)" xfId="934"/>
    <cellStyle name="1_tree_Sheet1_총괄내역서_총괄내역서-건축_안양설계서갑지양식_천년기념-방송내역서" xfId="935"/>
    <cellStyle name="1_tree_Sheet1_총괄내역서_총괄내역서-건축_안양설계서갑지양식_천년기념-방송내역서_면일초교방송설비(디라직)" xfId="936"/>
    <cellStyle name="1_tree_Sheet1_총괄내역서_총괄내역서-건축_총괄내역서-토목" xfId="937"/>
    <cellStyle name="1_tree_Sheet1_총괄내역서_총괄내역서-건축_총괄내역서-토목_면일초교방송설비(디라직)" xfId="938"/>
    <cellStyle name="1_tree_Sheet1_총괄내역서_총괄내역서-건축_총괄내역서-토목_안양설계서갑지양식" xfId="939"/>
    <cellStyle name="1_tree_Sheet1_총괄내역서_총괄내역서-건축_총괄내역서-토목_안양설계서갑지양식_공주운동장-내역서" xfId="940"/>
    <cellStyle name="1_tree_Sheet1_총괄내역서_총괄내역서-건축_총괄내역서-토목_안양설계서갑지양식_공주운동장-내역서_면일초교방송설비(디라직)" xfId="941"/>
    <cellStyle name="1_tree_Sheet1_총괄내역서_총괄내역서-건축_총괄내역서-토목_안양설계서갑지양식_도급설계서" xfId="942"/>
    <cellStyle name="1_tree_Sheet1_총괄내역서_총괄내역서-건축_총괄내역서-토목_안양설계서갑지양식_도급설계서_면일초교방송설비(디라직)" xfId="943"/>
    <cellStyle name="1_tree_Sheet1_총괄내역서_총괄내역서-건축_총괄내역서-토목_안양설계서갑지양식_면일초교방송설비(디라직)" xfId="944"/>
    <cellStyle name="1_tree_Sheet1_총괄내역서_총괄내역서-건축_총괄내역서-토목_안양설계서갑지양식_배관포함 - 옥외방송내역서" xfId="945"/>
    <cellStyle name="1_tree_Sheet1_총괄내역서_총괄내역서-건축_총괄내역서-토목_안양설계서갑지양식_배관포함 - 옥외방송내역서_면일초교방송설비(디라직)" xfId="946"/>
    <cellStyle name="1_tree_Sheet1_총괄내역서_총괄내역서-건축_총괄내역서-토목_안양설계서갑지양식_설계예산서" xfId="947"/>
    <cellStyle name="1_tree_Sheet1_총괄내역서_총괄내역서-건축_총괄내역서-토목_안양설계서갑지양식_설계예산서_면일초교방송설비(디라직)" xfId="948"/>
    <cellStyle name="1_tree_Sheet1_총괄내역서_총괄내역서-건축_총괄내역서-토목_안양설계서갑지양식_예산서" xfId="949"/>
    <cellStyle name="1_tree_Sheet1_총괄내역서_총괄내역서-건축_총괄내역서-토목_안양설계서갑지양식_예산서_면일초교방송설비(디라직)" xfId="950"/>
    <cellStyle name="1_tree_Sheet1_총괄내역서_총괄내역서-건축_총괄내역서-토목_안양설계서갑지양식_운동장 방송-내역서" xfId="951"/>
    <cellStyle name="1_tree_Sheet1_총괄내역서_총괄내역서-건축_총괄내역서-토목_안양설계서갑지양식_운동장 방송-내역서_면일초교방송설비(디라직)" xfId="952"/>
    <cellStyle name="1_tree_Sheet1_총괄내역서_총괄내역서-건축_총괄내역서-토목_안양설계서갑지양식_운동장 방송-내역서-1" xfId="953"/>
    <cellStyle name="1_tree_Sheet1_총괄내역서_총괄내역서-건축_총괄내역서-토목_안양설계서갑지양식_운동장 방송-내역서-1_면일초교방송설비(디라직)" xfId="954"/>
    <cellStyle name="1_tree_Sheet1_총괄내역서_총괄내역서-건축_총괄내역서-토목_안양설계서갑지양식_천년기념-방송내역서" xfId="955"/>
    <cellStyle name="1_tree_Sheet1_총괄내역서_총괄내역서-건축_총괄내역서-토목_안양설계서갑지양식_천년기념-방송내역서_면일초교방송설비(디라직)" xfId="956"/>
    <cellStyle name="1_tree_Sheet1_총괄내역서_총괄내역서-토목" xfId="957"/>
    <cellStyle name="1_tree_Sheet1_총괄내역서_총괄내역서-토목_면일초교방송설비(디라직)" xfId="958"/>
    <cellStyle name="1_tree_Sheet1_총괄내역서_총괄내역서-토목_안양설계서갑지양식" xfId="959"/>
    <cellStyle name="1_tree_Sheet1_총괄내역서_총괄내역서-토목_안양설계서갑지양식_공주운동장-내역서" xfId="960"/>
    <cellStyle name="1_tree_Sheet1_총괄내역서_총괄내역서-토목_안양설계서갑지양식_공주운동장-내역서_면일초교방송설비(디라직)" xfId="961"/>
    <cellStyle name="1_tree_Sheet1_총괄내역서_총괄내역서-토목_안양설계서갑지양식_도급설계서" xfId="962"/>
    <cellStyle name="1_tree_Sheet1_총괄내역서_총괄내역서-토목_안양설계서갑지양식_도급설계서_면일초교방송설비(디라직)" xfId="963"/>
    <cellStyle name="1_tree_Sheet1_총괄내역서_총괄내역서-토목_안양설계서갑지양식_면일초교방송설비(디라직)" xfId="964"/>
    <cellStyle name="1_tree_Sheet1_총괄내역서_총괄내역서-토목_안양설계서갑지양식_배관포함 - 옥외방송내역서" xfId="965"/>
    <cellStyle name="1_tree_Sheet1_총괄내역서_총괄내역서-토목_안양설계서갑지양식_배관포함 - 옥외방송내역서_면일초교방송설비(디라직)" xfId="966"/>
    <cellStyle name="1_tree_Sheet1_총괄내역서_총괄내역서-토목_안양설계서갑지양식_설계예산서" xfId="967"/>
    <cellStyle name="1_tree_Sheet1_총괄내역서_총괄내역서-토목_안양설계서갑지양식_설계예산서_면일초교방송설비(디라직)" xfId="968"/>
    <cellStyle name="1_tree_Sheet1_총괄내역서_총괄내역서-토목_안양설계서갑지양식_예산서" xfId="969"/>
    <cellStyle name="1_tree_Sheet1_총괄내역서_총괄내역서-토목_안양설계서갑지양식_예산서_면일초교방송설비(디라직)" xfId="970"/>
    <cellStyle name="1_tree_Sheet1_총괄내역서_총괄내역서-토목_안양설계서갑지양식_운동장 방송-내역서" xfId="971"/>
    <cellStyle name="1_tree_Sheet1_총괄내역서_총괄내역서-토목_안양설계서갑지양식_운동장 방송-내역서_면일초교방송설비(디라직)" xfId="972"/>
    <cellStyle name="1_tree_Sheet1_총괄내역서_총괄내역서-토목_안양설계서갑지양식_운동장 방송-내역서-1" xfId="973"/>
    <cellStyle name="1_tree_Sheet1_총괄내역서_총괄내역서-토목_안양설계서갑지양식_운동장 방송-내역서-1_면일초교방송설비(디라직)" xfId="974"/>
    <cellStyle name="1_tree_Sheet1_총괄내역서_총괄내역서-토목_안양설계서갑지양식_천년기념-방송내역서" xfId="975"/>
    <cellStyle name="1_tree_Sheet1_총괄내역서_총괄내역서-토목_안양설계서갑지양식_천년기념-방송내역서_면일초교방송설비(디라직)" xfId="976"/>
    <cellStyle name="1_tree_Sheet1_총괄내역서_총괄내역서-토목_총괄내역서-토목" xfId="977"/>
    <cellStyle name="1_tree_Sheet1_총괄내역서_총괄내역서-토목_총괄내역서-토목_면일초교방송설비(디라직)" xfId="978"/>
    <cellStyle name="1_tree_Sheet1_총괄내역서_총괄내역서-토목_총괄내역서-토목_안양설계서갑지양식" xfId="979"/>
    <cellStyle name="1_tree_Sheet1_총괄내역서_총괄내역서-토목_총괄내역서-토목_안양설계서갑지양식_공주운동장-내역서" xfId="980"/>
    <cellStyle name="1_tree_Sheet1_총괄내역서_총괄내역서-토목_총괄내역서-토목_안양설계서갑지양식_공주운동장-내역서_면일초교방송설비(디라직)" xfId="981"/>
    <cellStyle name="1_tree_Sheet1_총괄내역서_총괄내역서-토목_총괄내역서-토목_안양설계서갑지양식_도급설계서" xfId="982"/>
    <cellStyle name="1_tree_Sheet1_총괄내역서_총괄내역서-토목_총괄내역서-토목_안양설계서갑지양식_도급설계서_면일초교방송설비(디라직)" xfId="983"/>
    <cellStyle name="1_tree_Sheet1_총괄내역서_총괄내역서-토목_총괄내역서-토목_안양설계서갑지양식_면일초교방송설비(디라직)" xfId="984"/>
    <cellStyle name="1_tree_Sheet1_총괄내역서_총괄내역서-토목_총괄내역서-토목_안양설계서갑지양식_배관포함 - 옥외방송내역서" xfId="985"/>
    <cellStyle name="1_tree_Sheet1_총괄내역서_총괄내역서-토목_총괄내역서-토목_안양설계서갑지양식_배관포함 - 옥외방송내역서_면일초교방송설비(디라직)" xfId="986"/>
    <cellStyle name="1_tree_Sheet1_총괄내역서_총괄내역서-토목_총괄내역서-토목_안양설계서갑지양식_설계예산서" xfId="987"/>
    <cellStyle name="1_tree_Sheet1_총괄내역서_총괄내역서-토목_총괄내역서-토목_안양설계서갑지양식_설계예산서_면일초교방송설비(디라직)" xfId="988"/>
    <cellStyle name="1_tree_Sheet1_총괄내역서_총괄내역서-토목_총괄내역서-토목_안양설계서갑지양식_예산서" xfId="989"/>
    <cellStyle name="1_tree_Sheet1_총괄내역서_총괄내역서-토목_총괄내역서-토목_안양설계서갑지양식_예산서_면일초교방송설비(디라직)" xfId="990"/>
    <cellStyle name="1_tree_Sheet1_총괄내역서_총괄내역서-토목_총괄내역서-토목_안양설계서갑지양식_운동장 방송-내역서" xfId="991"/>
    <cellStyle name="1_tree_Sheet1_총괄내역서_총괄내역서-토목_총괄내역서-토목_안양설계서갑지양식_운동장 방송-내역서_면일초교방송설비(디라직)" xfId="992"/>
    <cellStyle name="1_tree_Sheet1_총괄내역서_총괄내역서-토목_총괄내역서-토목_안양설계서갑지양식_운동장 방송-내역서-1" xfId="993"/>
    <cellStyle name="1_tree_Sheet1_총괄내역서_총괄내역서-토목_총괄내역서-토목_안양설계서갑지양식_운동장 방송-내역서-1_면일초교방송설비(디라직)" xfId="994"/>
    <cellStyle name="1_tree_Sheet1_총괄내역서_총괄내역서-토목_총괄내역서-토목_안양설계서갑지양식_천년기념-방송내역서" xfId="995"/>
    <cellStyle name="1_tree_Sheet1_총괄내역서_총괄내역서-토목_총괄내역서-토목_안양설계서갑지양식_천년기념-방송내역서_면일초교방송설비(디라직)" xfId="996"/>
    <cellStyle name="1_tree_Sheet1_총괄내역서-건축" xfId="997"/>
    <cellStyle name="1_tree_Sheet1_총괄내역서-건축_면일초교방송설비(디라직)" xfId="998"/>
    <cellStyle name="1_tree_Sheet1_총괄내역서-건축_안양설계서갑지양식" xfId="999"/>
    <cellStyle name="1_tree_Sheet1_총괄내역서-건축_안양설계서갑지양식_공주운동장-내역서" xfId="1000"/>
    <cellStyle name="1_tree_Sheet1_총괄내역서-건축_안양설계서갑지양식_공주운동장-내역서_면일초교방송설비(디라직)" xfId="1001"/>
    <cellStyle name="1_tree_Sheet1_총괄내역서-건축_안양설계서갑지양식_도급설계서" xfId="1002"/>
    <cellStyle name="1_tree_Sheet1_총괄내역서-건축_안양설계서갑지양식_도급설계서_면일초교방송설비(디라직)" xfId="1003"/>
    <cellStyle name="1_tree_Sheet1_총괄내역서-건축_안양설계서갑지양식_면일초교방송설비(디라직)" xfId="1004"/>
    <cellStyle name="1_tree_Sheet1_총괄내역서-건축_안양설계서갑지양식_배관포함 - 옥외방송내역서" xfId="1005"/>
    <cellStyle name="1_tree_Sheet1_총괄내역서-건축_안양설계서갑지양식_배관포함 - 옥외방송내역서_면일초교방송설비(디라직)" xfId="1006"/>
    <cellStyle name="1_tree_Sheet1_총괄내역서-건축_안양설계서갑지양식_설계예산서" xfId="1007"/>
    <cellStyle name="1_tree_Sheet1_총괄내역서-건축_안양설계서갑지양식_설계예산서_면일초교방송설비(디라직)" xfId="1008"/>
    <cellStyle name="1_tree_Sheet1_총괄내역서-건축_안양설계서갑지양식_예산서" xfId="1009"/>
    <cellStyle name="1_tree_Sheet1_총괄내역서-건축_안양설계서갑지양식_예산서_면일초교방송설비(디라직)" xfId="1010"/>
    <cellStyle name="1_tree_Sheet1_총괄내역서-건축_안양설계서갑지양식_운동장 방송-내역서" xfId="1011"/>
    <cellStyle name="1_tree_Sheet1_총괄내역서-건축_안양설계서갑지양식_운동장 방송-내역서_면일초교방송설비(디라직)" xfId="1012"/>
    <cellStyle name="1_tree_Sheet1_총괄내역서-건축_안양설계서갑지양식_운동장 방송-내역서-1" xfId="1013"/>
    <cellStyle name="1_tree_Sheet1_총괄내역서-건축_안양설계서갑지양식_운동장 방송-내역서-1_면일초교방송설비(디라직)" xfId="1014"/>
    <cellStyle name="1_tree_Sheet1_총괄내역서-건축_안양설계서갑지양식_천년기념-방송내역서" xfId="1015"/>
    <cellStyle name="1_tree_Sheet1_총괄내역서-건축_안양설계서갑지양식_천년기념-방송내역서_면일초교방송설비(디라직)" xfId="1016"/>
    <cellStyle name="1_tree_Sheet1_총괄내역서-토목" xfId="1017"/>
    <cellStyle name="1_tree_Sheet1_총괄내역서-토목_면일초교방송설비(디라직)" xfId="1018"/>
    <cellStyle name="1_tree_Sheet1_총괄내역서-토목_안양설계서갑지양식" xfId="1019"/>
    <cellStyle name="1_tree_Sheet1_총괄내역서-토목_안양설계서갑지양식_공주운동장-내역서" xfId="1020"/>
    <cellStyle name="1_tree_Sheet1_총괄내역서-토목_안양설계서갑지양식_공주운동장-내역서_면일초교방송설비(디라직)" xfId="1021"/>
    <cellStyle name="1_tree_Sheet1_총괄내역서-토목_안양설계서갑지양식_도급설계서" xfId="1022"/>
    <cellStyle name="1_tree_Sheet1_총괄내역서-토목_안양설계서갑지양식_도급설계서_면일초교방송설비(디라직)" xfId="1023"/>
    <cellStyle name="1_tree_Sheet1_총괄내역서-토목_안양설계서갑지양식_면일초교방송설비(디라직)" xfId="1024"/>
    <cellStyle name="1_tree_Sheet1_총괄내역서-토목_안양설계서갑지양식_배관포함 - 옥외방송내역서" xfId="1025"/>
    <cellStyle name="1_tree_Sheet1_총괄내역서-토목_안양설계서갑지양식_배관포함 - 옥외방송내역서_면일초교방송설비(디라직)" xfId="1026"/>
    <cellStyle name="1_tree_Sheet1_총괄내역서-토목_안양설계서갑지양식_설계예산서" xfId="1027"/>
    <cellStyle name="1_tree_Sheet1_총괄내역서-토목_안양설계서갑지양식_설계예산서_면일초교방송설비(디라직)" xfId="1028"/>
    <cellStyle name="1_tree_Sheet1_총괄내역서-토목_안양설계서갑지양식_예산서" xfId="1029"/>
    <cellStyle name="1_tree_Sheet1_총괄내역서-토목_안양설계서갑지양식_예산서_면일초교방송설비(디라직)" xfId="1030"/>
    <cellStyle name="1_tree_Sheet1_총괄내역서-토목_안양설계서갑지양식_운동장 방송-내역서" xfId="1031"/>
    <cellStyle name="1_tree_Sheet1_총괄내역서-토목_안양설계서갑지양식_운동장 방송-내역서_면일초교방송설비(디라직)" xfId="1032"/>
    <cellStyle name="1_tree_Sheet1_총괄내역서-토목_안양설계서갑지양식_운동장 방송-내역서-1" xfId="1033"/>
    <cellStyle name="1_tree_Sheet1_총괄내역서-토목_안양설계서갑지양식_운동장 방송-내역서-1_면일초교방송설비(디라직)" xfId="1034"/>
    <cellStyle name="1_tree_Sheet1_총괄내역서-토목_안양설계서갑지양식_천년기념-방송내역서" xfId="1035"/>
    <cellStyle name="1_tree_Sheet1_총괄내역서-토목_안양설계서갑지양식_천년기념-방송내역서_면일초교방송설비(디라직)" xfId="1036"/>
    <cellStyle name="1_tree_갑지0601" xfId="1037"/>
    <cellStyle name="1_tree_갑지0601_2-총괄내역서-토목" xfId="1038"/>
    <cellStyle name="1_tree_갑지0601_2-총괄내역서-토목_면일초교방송설비(디라직)" xfId="1039"/>
    <cellStyle name="1_tree_갑지0601_2-총괄내역서-토목_안양설계서갑지양식" xfId="1040"/>
    <cellStyle name="1_tree_갑지0601_2-총괄내역서-토목_안양설계서갑지양식_공주운동장-내역서" xfId="1041"/>
    <cellStyle name="1_tree_갑지0601_2-총괄내역서-토목_안양설계서갑지양식_공주운동장-내역서_면일초교방송설비(디라직)" xfId="1042"/>
    <cellStyle name="1_tree_갑지0601_2-총괄내역서-토목_안양설계서갑지양식_도급설계서" xfId="1043"/>
    <cellStyle name="1_tree_갑지0601_2-총괄내역서-토목_안양설계서갑지양식_도급설계서_면일초교방송설비(디라직)" xfId="1044"/>
    <cellStyle name="1_tree_갑지0601_2-총괄내역서-토목_안양설계서갑지양식_면일초교방송설비(디라직)" xfId="1045"/>
    <cellStyle name="1_tree_갑지0601_2-총괄내역서-토목_안양설계서갑지양식_배관포함 - 옥외방송내역서" xfId="1046"/>
    <cellStyle name="1_tree_갑지0601_2-총괄내역서-토목_안양설계서갑지양식_배관포함 - 옥외방송내역서_면일초교방송설비(디라직)" xfId="1047"/>
    <cellStyle name="1_tree_갑지0601_2-총괄내역서-토목_안양설계서갑지양식_설계예산서" xfId="1048"/>
    <cellStyle name="1_tree_갑지0601_2-총괄내역서-토목_안양설계서갑지양식_설계예산서_면일초교방송설비(디라직)" xfId="1049"/>
    <cellStyle name="1_tree_갑지0601_2-총괄내역서-토목_안양설계서갑지양식_예산서" xfId="1050"/>
    <cellStyle name="1_tree_갑지0601_2-총괄내역서-토목_안양설계서갑지양식_예산서_면일초교방송설비(디라직)" xfId="1051"/>
    <cellStyle name="1_tree_갑지0601_2-총괄내역서-토목_안양설계서갑지양식_운동장 방송-내역서" xfId="1052"/>
    <cellStyle name="1_tree_갑지0601_2-총괄내역서-토목_안양설계서갑지양식_운동장 방송-내역서_면일초교방송설비(디라직)" xfId="1053"/>
    <cellStyle name="1_tree_갑지0601_2-총괄내역서-토목_안양설계서갑지양식_운동장 방송-내역서-1" xfId="1054"/>
    <cellStyle name="1_tree_갑지0601_2-총괄내역서-토목_안양설계서갑지양식_운동장 방송-내역서-1_면일초교방송설비(디라직)" xfId="1055"/>
    <cellStyle name="1_tree_갑지0601_2-총괄내역서-토목_안양설계서갑지양식_천년기념-방송내역서" xfId="1056"/>
    <cellStyle name="1_tree_갑지0601_2-총괄내역서-토목_안양설계서갑지양식_천년기념-방송내역서_면일초교방송설비(디라직)" xfId="1057"/>
    <cellStyle name="1_tree_갑지0601_공주운동장-내역서" xfId="1058"/>
    <cellStyle name="1_tree_갑지0601_공주운동장-내역서_면일초교방송설비(디라직)" xfId="1059"/>
    <cellStyle name="1_tree_갑지0601_과천놀이터설계서" xfId="1060"/>
    <cellStyle name="1_tree_갑지0601_과천놀이터설계서_면일초교방송설비(디라직)" xfId="1061"/>
    <cellStyle name="1_tree_갑지0601_과천놀이터설계서_안양설계서갑지양식" xfId="1062"/>
    <cellStyle name="1_tree_갑지0601_과천놀이터설계서_안양설계서갑지양식_공주운동장-내역서" xfId="1063"/>
    <cellStyle name="1_tree_갑지0601_과천놀이터설계서_안양설계서갑지양식_공주운동장-내역서_면일초교방송설비(디라직)" xfId="1064"/>
    <cellStyle name="1_tree_갑지0601_과천놀이터설계서_안양설계서갑지양식_도급설계서" xfId="1065"/>
    <cellStyle name="1_tree_갑지0601_과천놀이터설계서_안양설계서갑지양식_도급설계서_면일초교방송설비(디라직)" xfId="1066"/>
    <cellStyle name="1_tree_갑지0601_과천놀이터설계서_안양설계서갑지양식_면일초교방송설비(디라직)" xfId="1067"/>
    <cellStyle name="1_tree_갑지0601_과천놀이터설계서_안양설계서갑지양식_배관포함 - 옥외방송내역서" xfId="1068"/>
    <cellStyle name="1_tree_갑지0601_과천놀이터설계서_안양설계서갑지양식_배관포함 - 옥외방송내역서_면일초교방송설비(디라직)" xfId="1069"/>
    <cellStyle name="1_tree_갑지0601_과천놀이터설계서_안양설계서갑지양식_설계예산서" xfId="1070"/>
    <cellStyle name="1_tree_갑지0601_과천놀이터설계서_안양설계서갑지양식_설계예산서_면일초교방송설비(디라직)" xfId="1071"/>
    <cellStyle name="1_tree_갑지0601_과천놀이터설계서_안양설계서갑지양식_예산서" xfId="1072"/>
    <cellStyle name="1_tree_갑지0601_과천놀이터설계서_안양설계서갑지양식_예산서_면일초교방송설비(디라직)" xfId="1073"/>
    <cellStyle name="1_tree_갑지0601_과천놀이터설계서_안양설계서갑지양식_운동장 방송-내역서" xfId="1074"/>
    <cellStyle name="1_tree_갑지0601_과천놀이터설계서_안양설계서갑지양식_운동장 방송-내역서_면일초교방송설비(디라직)" xfId="1075"/>
    <cellStyle name="1_tree_갑지0601_과천놀이터설계서_안양설계서갑지양식_운동장 방송-내역서-1" xfId="1076"/>
    <cellStyle name="1_tree_갑지0601_과천놀이터설계서_안양설계서갑지양식_운동장 방송-내역서-1_면일초교방송설비(디라직)" xfId="1077"/>
    <cellStyle name="1_tree_갑지0601_과천놀이터설계서_안양설계서갑지양식_천년기념-방송내역서" xfId="1078"/>
    <cellStyle name="1_tree_갑지0601_과천놀이터설계서_안양설계서갑지양식_천년기념-방송내역서_면일초교방송설비(디라직)" xfId="1079"/>
    <cellStyle name="1_tree_갑지0601_도급설계서" xfId="1080"/>
    <cellStyle name="1_tree_갑지0601_도급설계서_면일초교방송설비(디라직)" xfId="1081"/>
    <cellStyle name="1_tree_갑지0601_면일초교방송설비(디라직)" xfId="1082"/>
    <cellStyle name="1_tree_갑지0601_배관포함 - 옥외방송내역서" xfId="1083"/>
    <cellStyle name="1_tree_갑지0601_배관포함 - 옥외방송내역서_면일초교방송설비(디라직)" xfId="1084"/>
    <cellStyle name="1_tree_갑지0601_설계예산서" xfId="1085"/>
    <cellStyle name="1_tree_갑지0601_설계예산서_면일초교방송설비(디라직)" xfId="1086"/>
    <cellStyle name="1_tree_갑지0601_안양설계서갑지(총괄)" xfId="1087"/>
    <cellStyle name="1_tree_갑지0601_안양설계서갑지(총괄)_면일초교방송설비(디라직)" xfId="1088"/>
    <cellStyle name="1_tree_갑지0601_안양설계서갑지(총괄)_안양설계서갑지양식" xfId="1089"/>
    <cellStyle name="1_tree_갑지0601_안양설계서갑지(총괄)_안양설계서갑지양식_공주운동장-내역서" xfId="1090"/>
    <cellStyle name="1_tree_갑지0601_안양설계서갑지(총괄)_안양설계서갑지양식_공주운동장-내역서_면일초교방송설비(디라직)" xfId="1091"/>
    <cellStyle name="1_tree_갑지0601_안양설계서갑지(총괄)_안양설계서갑지양식_도급설계서" xfId="1092"/>
    <cellStyle name="1_tree_갑지0601_안양설계서갑지(총괄)_안양설계서갑지양식_도급설계서_면일초교방송설비(디라직)" xfId="1093"/>
    <cellStyle name="1_tree_갑지0601_안양설계서갑지(총괄)_안양설계서갑지양식_면일초교방송설비(디라직)" xfId="1094"/>
    <cellStyle name="1_tree_갑지0601_안양설계서갑지(총괄)_안양설계서갑지양식_배관포함 - 옥외방송내역서" xfId="1095"/>
    <cellStyle name="1_tree_갑지0601_안양설계서갑지(총괄)_안양설계서갑지양식_배관포함 - 옥외방송내역서_면일초교방송설비(디라직)" xfId="1096"/>
    <cellStyle name="1_tree_갑지0601_안양설계서갑지(총괄)_안양설계서갑지양식_설계예산서" xfId="1097"/>
    <cellStyle name="1_tree_갑지0601_안양설계서갑지(총괄)_안양설계서갑지양식_설계예산서_면일초교방송설비(디라직)" xfId="1098"/>
    <cellStyle name="1_tree_갑지0601_안양설계서갑지(총괄)_안양설계서갑지양식_예산서" xfId="1099"/>
    <cellStyle name="1_tree_갑지0601_안양설계서갑지(총괄)_안양설계서갑지양식_예산서_면일초교방송설비(디라직)" xfId="1100"/>
    <cellStyle name="1_tree_갑지0601_안양설계서갑지(총괄)_안양설계서갑지양식_운동장 방송-내역서" xfId="1101"/>
    <cellStyle name="1_tree_갑지0601_안양설계서갑지(총괄)_안양설계서갑지양식_운동장 방송-내역서_면일초교방송설비(디라직)" xfId="1102"/>
    <cellStyle name="1_tree_갑지0601_안양설계서갑지(총괄)_안양설계서갑지양식_운동장 방송-내역서-1" xfId="1103"/>
    <cellStyle name="1_tree_갑지0601_안양설계서갑지(총괄)_안양설계서갑지양식_운동장 방송-내역서-1_면일초교방송설비(디라직)" xfId="1104"/>
    <cellStyle name="1_tree_갑지0601_안양설계서갑지(총괄)_안양설계서갑지양식_천년기념-방송내역서" xfId="1105"/>
    <cellStyle name="1_tree_갑지0601_안양설계서갑지(총괄)_안양설계서갑지양식_천년기념-방송내역서_면일초교방송설비(디라직)" xfId="1106"/>
    <cellStyle name="1_tree_갑지0601_예산서" xfId="1107"/>
    <cellStyle name="1_tree_갑지0601_예산서_면일초교방송설비(디라직)" xfId="1108"/>
    <cellStyle name="1_tree_갑지0601_운동장 방송-내역서" xfId="1109"/>
    <cellStyle name="1_tree_갑지0601_운동장 방송-내역서_면일초교방송설비(디라직)" xfId="1110"/>
    <cellStyle name="1_tree_갑지0601_운동장 방송-내역서-1" xfId="1111"/>
    <cellStyle name="1_tree_갑지0601_운동장 방송-내역서-1_면일초교방송설비(디라직)" xfId="1112"/>
    <cellStyle name="1_tree_갑지0601_천년기념-방송내역서" xfId="1113"/>
    <cellStyle name="1_tree_갑지0601_천년기념-방송내역서_면일초교방송설비(디라직)" xfId="1114"/>
    <cellStyle name="1_tree_갑지0601_총괄갑지" xfId="1115"/>
    <cellStyle name="1_tree_갑지0601_총괄갑지_면일초교방송설비(디라직)" xfId="1116"/>
    <cellStyle name="1_tree_갑지0601_총괄갑지_안양설계서갑지양식" xfId="1117"/>
    <cellStyle name="1_tree_갑지0601_총괄갑지_안양설계서갑지양식_공주운동장-내역서" xfId="1118"/>
    <cellStyle name="1_tree_갑지0601_총괄갑지_안양설계서갑지양식_공주운동장-내역서_면일초교방송설비(디라직)" xfId="1119"/>
    <cellStyle name="1_tree_갑지0601_총괄갑지_안양설계서갑지양식_도급설계서" xfId="1120"/>
    <cellStyle name="1_tree_갑지0601_총괄갑지_안양설계서갑지양식_도급설계서_면일초교방송설비(디라직)" xfId="1121"/>
    <cellStyle name="1_tree_갑지0601_총괄갑지_안양설계서갑지양식_면일초교방송설비(디라직)" xfId="1122"/>
    <cellStyle name="1_tree_갑지0601_총괄갑지_안양설계서갑지양식_배관포함 - 옥외방송내역서" xfId="1123"/>
    <cellStyle name="1_tree_갑지0601_총괄갑지_안양설계서갑지양식_배관포함 - 옥외방송내역서_면일초교방송설비(디라직)" xfId="1124"/>
    <cellStyle name="1_tree_갑지0601_총괄갑지_안양설계서갑지양식_설계예산서" xfId="1125"/>
    <cellStyle name="1_tree_갑지0601_총괄갑지_안양설계서갑지양식_설계예산서_면일초교방송설비(디라직)" xfId="1126"/>
    <cellStyle name="1_tree_갑지0601_총괄갑지_안양설계서갑지양식_예산서" xfId="1127"/>
    <cellStyle name="1_tree_갑지0601_총괄갑지_안양설계서갑지양식_예산서_면일초교방송설비(디라직)" xfId="1128"/>
    <cellStyle name="1_tree_갑지0601_총괄갑지_안양설계서갑지양식_운동장 방송-내역서" xfId="1129"/>
    <cellStyle name="1_tree_갑지0601_총괄갑지_안양설계서갑지양식_운동장 방송-내역서_면일초교방송설비(디라직)" xfId="1130"/>
    <cellStyle name="1_tree_갑지0601_총괄갑지_안양설계서갑지양식_운동장 방송-내역서-1" xfId="1131"/>
    <cellStyle name="1_tree_갑지0601_총괄갑지_안양설계서갑지양식_운동장 방송-내역서-1_면일초교방송설비(디라직)" xfId="1132"/>
    <cellStyle name="1_tree_갑지0601_총괄갑지_안양설계서갑지양식_천년기념-방송내역서" xfId="1133"/>
    <cellStyle name="1_tree_갑지0601_총괄갑지_안양설계서갑지양식_천년기념-방송내역서_면일초교방송설비(디라직)" xfId="1134"/>
    <cellStyle name="1_tree_갑지0601_총괄내역서" xfId="1135"/>
    <cellStyle name="1_tree_갑지0601_총괄내역서_면일초교방송설비(디라직)" xfId="1136"/>
    <cellStyle name="1_tree_갑지0601_총괄내역서_안양설계서갑지양식" xfId="1137"/>
    <cellStyle name="1_tree_갑지0601_총괄내역서_안양설계서갑지양식_공주운동장-내역서" xfId="1138"/>
    <cellStyle name="1_tree_갑지0601_총괄내역서_안양설계서갑지양식_공주운동장-내역서_면일초교방송설비(디라직)" xfId="1139"/>
    <cellStyle name="1_tree_갑지0601_총괄내역서_안양설계서갑지양식_도급설계서" xfId="1140"/>
    <cellStyle name="1_tree_갑지0601_총괄내역서_안양설계서갑지양식_도급설계서_면일초교방송설비(디라직)" xfId="1141"/>
    <cellStyle name="1_tree_갑지0601_총괄내역서_안양설계서갑지양식_면일초교방송설비(디라직)" xfId="1142"/>
    <cellStyle name="1_tree_갑지0601_총괄내역서_안양설계서갑지양식_배관포함 - 옥외방송내역서" xfId="1143"/>
    <cellStyle name="1_tree_갑지0601_총괄내역서_안양설계서갑지양식_배관포함 - 옥외방송내역서_면일초교방송설비(디라직)" xfId="1144"/>
    <cellStyle name="1_tree_갑지0601_총괄내역서_안양설계서갑지양식_설계예산서" xfId="1145"/>
    <cellStyle name="1_tree_갑지0601_총괄내역서_안양설계서갑지양식_설계예산서_면일초교방송설비(디라직)" xfId="1146"/>
    <cellStyle name="1_tree_갑지0601_총괄내역서_안양설계서갑지양식_예산서" xfId="1147"/>
    <cellStyle name="1_tree_갑지0601_총괄내역서_안양설계서갑지양식_예산서_면일초교방송설비(디라직)" xfId="1148"/>
    <cellStyle name="1_tree_갑지0601_총괄내역서_안양설계서갑지양식_운동장 방송-내역서" xfId="1149"/>
    <cellStyle name="1_tree_갑지0601_총괄내역서_안양설계서갑지양식_운동장 방송-내역서_면일초교방송설비(디라직)" xfId="1150"/>
    <cellStyle name="1_tree_갑지0601_총괄내역서_안양설계서갑지양식_운동장 방송-내역서-1" xfId="1151"/>
    <cellStyle name="1_tree_갑지0601_총괄내역서_안양설계서갑지양식_운동장 방송-내역서-1_면일초교방송설비(디라직)" xfId="1152"/>
    <cellStyle name="1_tree_갑지0601_총괄내역서_안양설계서갑지양식_천년기념-방송내역서" xfId="1153"/>
    <cellStyle name="1_tree_갑지0601_총괄내역서_안양설계서갑지양식_천년기념-방송내역서_면일초교방송설비(디라직)" xfId="1154"/>
    <cellStyle name="1_tree_갑지0601_총괄내역서_총괄내역서-건축" xfId="1155"/>
    <cellStyle name="1_tree_갑지0601_총괄내역서_총괄내역서-건축_면일초교방송설비(디라직)" xfId="1156"/>
    <cellStyle name="1_tree_갑지0601_총괄내역서_총괄내역서-건축_안양설계서갑지양식" xfId="1157"/>
    <cellStyle name="1_tree_갑지0601_총괄내역서_총괄내역서-건축_안양설계서갑지양식_공주운동장-내역서" xfId="1158"/>
    <cellStyle name="1_tree_갑지0601_총괄내역서_총괄내역서-건축_안양설계서갑지양식_공주운동장-내역서_면일초교방송설비(디라직)" xfId="1159"/>
    <cellStyle name="1_tree_갑지0601_총괄내역서_총괄내역서-건축_안양설계서갑지양식_도급설계서" xfId="1160"/>
    <cellStyle name="1_tree_갑지0601_총괄내역서_총괄내역서-건축_안양설계서갑지양식_도급설계서_면일초교방송설비(디라직)" xfId="1161"/>
    <cellStyle name="1_tree_갑지0601_총괄내역서_총괄내역서-건축_안양설계서갑지양식_면일초교방송설비(디라직)" xfId="1162"/>
    <cellStyle name="1_tree_갑지0601_총괄내역서_총괄내역서-건축_안양설계서갑지양식_배관포함 - 옥외방송내역서" xfId="1163"/>
    <cellStyle name="1_tree_갑지0601_총괄내역서_총괄내역서-건축_안양설계서갑지양식_배관포함 - 옥외방송내역서_면일초교방송설비(디라직)" xfId="1164"/>
    <cellStyle name="1_tree_갑지0601_총괄내역서_총괄내역서-건축_안양설계서갑지양식_설계예산서" xfId="1165"/>
    <cellStyle name="1_tree_갑지0601_총괄내역서_총괄내역서-건축_안양설계서갑지양식_설계예산서_면일초교방송설비(디라직)" xfId="1166"/>
    <cellStyle name="1_tree_갑지0601_총괄내역서_총괄내역서-건축_안양설계서갑지양식_예산서" xfId="1167"/>
    <cellStyle name="1_tree_갑지0601_총괄내역서_총괄내역서-건축_안양설계서갑지양식_예산서_면일초교방송설비(디라직)" xfId="1168"/>
    <cellStyle name="1_tree_갑지0601_총괄내역서_총괄내역서-건축_안양설계서갑지양식_운동장 방송-내역서" xfId="1169"/>
    <cellStyle name="1_tree_갑지0601_총괄내역서_총괄내역서-건축_안양설계서갑지양식_운동장 방송-내역서_면일초교방송설비(디라직)" xfId="1170"/>
    <cellStyle name="1_tree_갑지0601_총괄내역서_총괄내역서-건축_안양설계서갑지양식_운동장 방송-내역서-1" xfId="1171"/>
    <cellStyle name="1_tree_갑지0601_총괄내역서_총괄내역서-건축_안양설계서갑지양식_운동장 방송-내역서-1_면일초교방송설비(디라직)" xfId="1172"/>
    <cellStyle name="1_tree_갑지0601_총괄내역서_총괄내역서-건축_안양설계서갑지양식_천년기념-방송내역서" xfId="1173"/>
    <cellStyle name="1_tree_갑지0601_총괄내역서_총괄내역서-건축_안양설계서갑지양식_천년기념-방송내역서_면일초교방송설비(디라직)" xfId="1174"/>
    <cellStyle name="1_tree_갑지0601_총괄내역서_총괄내역서-건축_총괄내역서-토목" xfId="1175"/>
    <cellStyle name="1_tree_갑지0601_총괄내역서_총괄내역서-건축_총괄내역서-토목_면일초교방송설비(디라직)" xfId="1176"/>
    <cellStyle name="1_tree_갑지0601_총괄내역서_총괄내역서-건축_총괄내역서-토목_안양설계서갑지양식" xfId="1177"/>
    <cellStyle name="1_tree_갑지0601_총괄내역서_총괄내역서-건축_총괄내역서-토목_안양설계서갑지양식_공주운동장-내역서" xfId="1178"/>
    <cellStyle name="1_tree_갑지0601_총괄내역서_총괄내역서-건축_총괄내역서-토목_안양설계서갑지양식_공주운동장-내역서_면일초교방송설비(디라직)" xfId="1179"/>
    <cellStyle name="1_tree_갑지0601_총괄내역서_총괄내역서-건축_총괄내역서-토목_안양설계서갑지양식_도급설계서" xfId="1180"/>
    <cellStyle name="1_tree_갑지0601_총괄내역서_총괄내역서-건축_총괄내역서-토목_안양설계서갑지양식_도급설계서_면일초교방송설비(디라직)" xfId="1181"/>
    <cellStyle name="1_tree_갑지0601_총괄내역서_총괄내역서-건축_총괄내역서-토목_안양설계서갑지양식_면일초교방송설비(디라직)" xfId="1182"/>
    <cellStyle name="1_tree_갑지0601_총괄내역서_총괄내역서-건축_총괄내역서-토목_안양설계서갑지양식_배관포함 - 옥외방송내역서" xfId="1183"/>
    <cellStyle name="1_tree_갑지0601_총괄내역서_총괄내역서-건축_총괄내역서-토목_안양설계서갑지양식_배관포함 - 옥외방송내역서_면일초교방송설비(디라직)" xfId="1184"/>
    <cellStyle name="1_tree_갑지0601_총괄내역서_총괄내역서-건축_총괄내역서-토목_안양설계서갑지양식_설계예산서" xfId="1185"/>
    <cellStyle name="1_tree_갑지0601_총괄내역서_총괄내역서-건축_총괄내역서-토목_안양설계서갑지양식_설계예산서_면일초교방송설비(디라직)" xfId="1186"/>
    <cellStyle name="1_tree_갑지0601_총괄내역서_총괄내역서-건축_총괄내역서-토목_안양설계서갑지양식_예산서" xfId="1187"/>
    <cellStyle name="1_tree_갑지0601_총괄내역서_총괄내역서-건축_총괄내역서-토목_안양설계서갑지양식_예산서_면일초교방송설비(디라직)" xfId="1188"/>
    <cellStyle name="1_tree_갑지0601_총괄내역서_총괄내역서-건축_총괄내역서-토목_안양설계서갑지양식_운동장 방송-내역서" xfId="1189"/>
    <cellStyle name="1_tree_갑지0601_총괄내역서_총괄내역서-건축_총괄내역서-토목_안양설계서갑지양식_운동장 방송-내역서_면일초교방송설비(디라직)" xfId="1190"/>
    <cellStyle name="1_tree_갑지0601_총괄내역서_총괄내역서-건축_총괄내역서-토목_안양설계서갑지양식_운동장 방송-내역서-1" xfId="1191"/>
    <cellStyle name="1_tree_갑지0601_총괄내역서_총괄내역서-건축_총괄내역서-토목_안양설계서갑지양식_운동장 방송-내역서-1_면일초교방송설비(디라직)" xfId="1192"/>
    <cellStyle name="1_tree_갑지0601_총괄내역서_총괄내역서-건축_총괄내역서-토목_안양설계서갑지양식_천년기념-방송내역서" xfId="1193"/>
    <cellStyle name="1_tree_갑지0601_총괄내역서_총괄내역서-건축_총괄내역서-토목_안양설계서갑지양식_천년기념-방송내역서_면일초교방송설비(디라직)" xfId="1194"/>
    <cellStyle name="1_tree_갑지0601_총괄내역서_총괄내역서-토목" xfId="1195"/>
    <cellStyle name="1_tree_갑지0601_총괄내역서_총괄내역서-토목_면일초교방송설비(디라직)" xfId="1196"/>
    <cellStyle name="1_tree_갑지0601_총괄내역서_총괄내역서-토목_안양설계서갑지양식" xfId="1197"/>
    <cellStyle name="1_tree_갑지0601_총괄내역서_총괄내역서-토목_안양설계서갑지양식_공주운동장-내역서" xfId="1198"/>
    <cellStyle name="1_tree_갑지0601_총괄내역서_총괄내역서-토목_안양설계서갑지양식_공주운동장-내역서_면일초교방송설비(디라직)" xfId="1199"/>
    <cellStyle name="1_tree_갑지0601_총괄내역서_총괄내역서-토목_안양설계서갑지양식_도급설계서" xfId="1200"/>
    <cellStyle name="1_tree_갑지0601_총괄내역서_총괄내역서-토목_안양설계서갑지양식_도급설계서_면일초교방송설비(디라직)" xfId="1201"/>
    <cellStyle name="1_tree_갑지0601_총괄내역서_총괄내역서-토목_안양설계서갑지양식_면일초교방송설비(디라직)" xfId="1202"/>
    <cellStyle name="1_tree_갑지0601_총괄내역서_총괄내역서-토목_안양설계서갑지양식_배관포함 - 옥외방송내역서" xfId="1203"/>
    <cellStyle name="1_tree_갑지0601_총괄내역서_총괄내역서-토목_안양설계서갑지양식_배관포함 - 옥외방송내역서_면일초교방송설비(디라직)" xfId="1204"/>
    <cellStyle name="1_tree_갑지0601_총괄내역서_총괄내역서-토목_안양설계서갑지양식_설계예산서" xfId="1205"/>
    <cellStyle name="1_tree_갑지0601_총괄내역서_총괄내역서-토목_안양설계서갑지양식_설계예산서_면일초교방송설비(디라직)" xfId="1206"/>
    <cellStyle name="1_tree_갑지0601_총괄내역서_총괄내역서-토목_안양설계서갑지양식_예산서" xfId="1207"/>
    <cellStyle name="1_tree_갑지0601_총괄내역서_총괄내역서-토목_안양설계서갑지양식_예산서_면일초교방송설비(디라직)" xfId="1208"/>
    <cellStyle name="1_tree_갑지0601_총괄내역서_총괄내역서-토목_안양설계서갑지양식_운동장 방송-내역서" xfId="1209"/>
    <cellStyle name="1_tree_갑지0601_총괄내역서_총괄내역서-토목_안양설계서갑지양식_운동장 방송-내역서_면일초교방송설비(디라직)" xfId="1210"/>
    <cellStyle name="1_tree_갑지0601_총괄내역서_총괄내역서-토목_안양설계서갑지양식_운동장 방송-내역서-1" xfId="1211"/>
    <cellStyle name="1_tree_갑지0601_총괄내역서_총괄내역서-토목_안양설계서갑지양식_운동장 방송-내역서-1_면일초교방송설비(디라직)" xfId="1212"/>
    <cellStyle name="1_tree_갑지0601_총괄내역서_총괄내역서-토목_안양설계서갑지양식_천년기념-방송내역서" xfId="1213"/>
    <cellStyle name="1_tree_갑지0601_총괄내역서_총괄내역서-토목_안양설계서갑지양식_천년기념-방송내역서_면일초교방송설비(디라직)" xfId="1214"/>
    <cellStyle name="1_tree_갑지0601_총괄내역서_총괄내역서-토목_총괄내역서-토목" xfId="1215"/>
    <cellStyle name="1_tree_갑지0601_총괄내역서_총괄내역서-토목_총괄내역서-토목_면일초교방송설비(디라직)" xfId="1216"/>
    <cellStyle name="1_tree_갑지0601_총괄내역서_총괄내역서-토목_총괄내역서-토목_안양설계서갑지양식" xfId="1217"/>
    <cellStyle name="1_tree_갑지0601_총괄내역서_총괄내역서-토목_총괄내역서-토목_안양설계서갑지양식_공주운동장-내역서" xfId="1218"/>
    <cellStyle name="1_tree_갑지0601_총괄내역서_총괄내역서-토목_총괄내역서-토목_안양설계서갑지양식_공주운동장-내역서_면일초교방송설비(디라직)" xfId="1219"/>
    <cellStyle name="1_tree_갑지0601_총괄내역서_총괄내역서-토목_총괄내역서-토목_안양설계서갑지양식_도급설계서" xfId="1220"/>
    <cellStyle name="1_tree_갑지0601_총괄내역서_총괄내역서-토목_총괄내역서-토목_안양설계서갑지양식_도급설계서_면일초교방송설비(디라직)" xfId="1221"/>
    <cellStyle name="1_tree_갑지0601_총괄내역서_총괄내역서-토목_총괄내역서-토목_안양설계서갑지양식_면일초교방송설비(디라직)" xfId="1222"/>
    <cellStyle name="1_tree_갑지0601_총괄내역서_총괄내역서-토목_총괄내역서-토목_안양설계서갑지양식_배관포함 - 옥외방송내역서" xfId="1223"/>
    <cellStyle name="1_tree_갑지0601_총괄내역서_총괄내역서-토목_총괄내역서-토목_안양설계서갑지양식_배관포함 - 옥외방송내역서_면일초교방송설비(디라직)" xfId="1224"/>
    <cellStyle name="1_tree_갑지0601_총괄내역서_총괄내역서-토목_총괄내역서-토목_안양설계서갑지양식_설계예산서" xfId="1225"/>
    <cellStyle name="1_tree_갑지0601_총괄내역서_총괄내역서-토목_총괄내역서-토목_안양설계서갑지양식_설계예산서_면일초교방송설비(디라직)" xfId="1226"/>
    <cellStyle name="1_tree_갑지0601_총괄내역서_총괄내역서-토목_총괄내역서-토목_안양설계서갑지양식_예산서" xfId="1227"/>
    <cellStyle name="1_tree_갑지0601_총괄내역서_총괄내역서-토목_총괄내역서-토목_안양설계서갑지양식_예산서_면일초교방송설비(디라직)" xfId="1228"/>
    <cellStyle name="1_tree_갑지0601_총괄내역서_총괄내역서-토목_총괄내역서-토목_안양설계서갑지양식_운동장 방송-내역서" xfId="1229"/>
    <cellStyle name="1_tree_갑지0601_총괄내역서_총괄내역서-토목_총괄내역서-토목_안양설계서갑지양식_운동장 방송-내역서_면일초교방송설비(디라직)" xfId="1230"/>
    <cellStyle name="1_tree_갑지0601_총괄내역서_총괄내역서-토목_총괄내역서-토목_안양설계서갑지양식_운동장 방송-내역서-1" xfId="1231"/>
    <cellStyle name="1_tree_갑지0601_총괄내역서_총괄내역서-토목_총괄내역서-토목_안양설계서갑지양식_운동장 방송-내역서-1_면일초교방송설비(디라직)" xfId="1232"/>
    <cellStyle name="1_tree_갑지0601_총괄내역서_총괄내역서-토목_총괄내역서-토목_안양설계서갑지양식_천년기념-방송내역서" xfId="1233"/>
    <cellStyle name="1_tree_갑지0601_총괄내역서_총괄내역서-토목_총괄내역서-토목_안양설계서갑지양식_천년기념-방송내역서_면일초교방송설비(디라직)" xfId="1234"/>
    <cellStyle name="1_tree_갑지0601_총괄내역서-건축" xfId="1235"/>
    <cellStyle name="1_tree_갑지0601_총괄내역서-건축_면일초교방송설비(디라직)" xfId="1236"/>
    <cellStyle name="1_tree_갑지0601_총괄내역서-건축_안양설계서갑지양식" xfId="1237"/>
    <cellStyle name="1_tree_갑지0601_총괄내역서-건축_안양설계서갑지양식_공주운동장-내역서" xfId="1238"/>
    <cellStyle name="1_tree_갑지0601_총괄내역서-건축_안양설계서갑지양식_공주운동장-내역서_면일초교방송설비(디라직)" xfId="1239"/>
    <cellStyle name="1_tree_갑지0601_총괄내역서-건축_안양설계서갑지양식_도급설계서" xfId="1240"/>
    <cellStyle name="1_tree_갑지0601_총괄내역서-건축_안양설계서갑지양식_도급설계서_면일초교방송설비(디라직)" xfId="1241"/>
    <cellStyle name="1_tree_갑지0601_총괄내역서-건축_안양설계서갑지양식_면일초교방송설비(디라직)" xfId="1242"/>
    <cellStyle name="1_tree_갑지0601_총괄내역서-건축_안양설계서갑지양식_배관포함 - 옥외방송내역서" xfId="1243"/>
    <cellStyle name="1_tree_갑지0601_총괄내역서-건축_안양설계서갑지양식_배관포함 - 옥외방송내역서_면일초교방송설비(디라직)" xfId="1244"/>
    <cellStyle name="1_tree_갑지0601_총괄내역서-건축_안양설계서갑지양식_설계예산서" xfId="1245"/>
    <cellStyle name="1_tree_갑지0601_총괄내역서-건축_안양설계서갑지양식_설계예산서_면일초교방송설비(디라직)" xfId="1246"/>
    <cellStyle name="1_tree_갑지0601_총괄내역서-건축_안양설계서갑지양식_예산서" xfId="1247"/>
    <cellStyle name="1_tree_갑지0601_총괄내역서-건축_안양설계서갑지양식_예산서_면일초교방송설비(디라직)" xfId="1248"/>
    <cellStyle name="1_tree_갑지0601_총괄내역서-건축_안양설계서갑지양식_운동장 방송-내역서" xfId="1249"/>
    <cellStyle name="1_tree_갑지0601_총괄내역서-건축_안양설계서갑지양식_운동장 방송-내역서_면일초교방송설비(디라직)" xfId="1250"/>
    <cellStyle name="1_tree_갑지0601_총괄내역서-건축_안양설계서갑지양식_운동장 방송-내역서-1" xfId="1251"/>
    <cellStyle name="1_tree_갑지0601_총괄내역서-건축_안양설계서갑지양식_운동장 방송-내역서-1_면일초교방송설비(디라직)" xfId="1252"/>
    <cellStyle name="1_tree_갑지0601_총괄내역서-건축_안양설계서갑지양식_천년기념-방송내역서" xfId="1253"/>
    <cellStyle name="1_tree_갑지0601_총괄내역서-건축_안양설계서갑지양식_천년기념-방송내역서_면일초교방송설비(디라직)" xfId="1254"/>
    <cellStyle name="1_tree_갑지0601_총괄내역서-토목" xfId="1255"/>
    <cellStyle name="1_tree_갑지0601_총괄내역서-토목_면일초교방송설비(디라직)" xfId="1256"/>
    <cellStyle name="1_tree_갑지0601_총괄내역서-토목_안양설계서갑지양식" xfId="1257"/>
    <cellStyle name="1_tree_갑지0601_총괄내역서-토목_안양설계서갑지양식_공주운동장-내역서" xfId="1258"/>
    <cellStyle name="1_tree_갑지0601_총괄내역서-토목_안양설계서갑지양식_공주운동장-내역서_면일초교방송설비(디라직)" xfId="1259"/>
    <cellStyle name="1_tree_갑지0601_총괄내역서-토목_안양설계서갑지양식_도급설계서" xfId="1260"/>
    <cellStyle name="1_tree_갑지0601_총괄내역서-토목_안양설계서갑지양식_도급설계서_면일초교방송설비(디라직)" xfId="1261"/>
    <cellStyle name="1_tree_갑지0601_총괄내역서-토목_안양설계서갑지양식_면일초교방송설비(디라직)" xfId="1262"/>
    <cellStyle name="1_tree_갑지0601_총괄내역서-토목_안양설계서갑지양식_배관포함 - 옥외방송내역서" xfId="1263"/>
    <cellStyle name="1_tree_갑지0601_총괄내역서-토목_안양설계서갑지양식_배관포함 - 옥외방송내역서_면일초교방송설비(디라직)" xfId="1264"/>
    <cellStyle name="1_tree_갑지0601_총괄내역서-토목_안양설계서갑지양식_설계예산서" xfId="1265"/>
    <cellStyle name="1_tree_갑지0601_총괄내역서-토목_안양설계서갑지양식_설계예산서_면일초교방송설비(디라직)" xfId="1266"/>
    <cellStyle name="1_tree_갑지0601_총괄내역서-토목_안양설계서갑지양식_예산서" xfId="1267"/>
    <cellStyle name="1_tree_갑지0601_총괄내역서-토목_안양설계서갑지양식_예산서_면일초교방송설비(디라직)" xfId="1268"/>
    <cellStyle name="1_tree_갑지0601_총괄내역서-토목_안양설계서갑지양식_운동장 방송-내역서" xfId="1269"/>
    <cellStyle name="1_tree_갑지0601_총괄내역서-토목_안양설계서갑지양식_운동장 방송-내역서_면일초교방송설비(디라직)" xfId="1270"/>
    <cellStyle name="1_tree_갑지0601_총괄내역서-토목_안양설계서갑지양식_운동장 방송-내역서-1" xfId="1271"/>
    <cellStyle name="1_tree_갑지0601_총괄내역서-토목_안양설계서갑지양식_운동장 방송-내역서-1_면일초교방송설비(디라직)" xfId="1272"/>
    <cellStyle name="1_tree_갑지0601_총괄내역서-토목_안양설계서갑지양식_천년기념-방송내역서" xfId="1273"/>
    <cellStyle name="1_tree_갑지0601_총괄내역서-토목_안양설계서갑지양식_천년기념-방송내역서_면일초교방송설비(디라직)" xfId="1274"/>
    <cellStyle name="1_tree_마운딩수량" xfId="1275"/>
    <cellStyle name="1_tree_마운딩수량_갑지0601" xfId="1276"/>
    <cellStyle name="1_tree_마운딩수량_갑지0601_2-총괄내역서-토목" xfId="1277"/>
    <cellStyle name="1_tree_마운딩수량_갑지0601_2-총괄내역서-토목_면일초교방송설비(디라직)" xfId="1278"/>
    <cellStyle name="1_tree_마운딩수량_갑지0601_2-총괄내역서-토목_안양설계서갑지양식" xfId="1279"/>
    <cellStyle name="1_tree_마운딩수량_갑지0601_2-총괄내역서-토목_안양설계서갑지양식_공주운동장-내역서" xfId="1280"/>
    <cellStyle name="1_tree_마운딩수량_갑지0601_2-총괄내역서-토목_안양설계서갑지양식_공주운동장-내역서_면일초교방송설비(디라직)" xfId="1281"/>
    <cellStyle name="1_tree_마운딩수량_갑지0601_2-총괄내역서-토목_안양설계서갑지양식_도급설계서" xfId="1282"/>
    <cellStyle name="1_tree_마운딩수량_갑지0601_2-총괄내역서-토목_안양설계서갑지양식_도급설계서_면일초교방송설비(디라직)" xfId="1283"/>
    <cellStyle name="1_tree_마운딩수량_갑지0601_2-총괄내역서-토목_안양설계서갑지양식_면일초교방송설비(디라직)" xfId="1284"/>
    <cellStyle name="1_tree_마운딩수량_갑지0601_2-총괄내역서-토목_안양설계서갑지양식_배관포함 - 옥외방송내역서" xfId="1285"/>
    <cellStyle name="1_tree_마운딩수량_갑지0601_2-총괄내역서-토목_안양설계서갑지양식_배관포함 - 옥외방송내역서_면일초교방송설비(디라직)" xfId="1286"/>
    <cellStyle name="1_tree_마운딩수량_갑지0601_2-총괄내역서-토목_안양설계서갑지양식_설계예산서" xfId="1287"/>
    <cellStyle name="1_tree_마운딩수량_갑지0601_2-총괄내역서-토목_안양설계서갑지양식_설계예산서_면일초교방송설비(디라직)" xfId="1288"/>
    <cellStyle name="1_tree_마운딩수량_갑지0601_2-총괄내역서-토목_안양설계서갑지양식_예산서" xfId="1289"/>
    <cellStyle name="1_tree_마운딩수량_갑지0601_2-총괄내역서-토목_안양설계서갑지양식_예산서_면일초교방송설비(디라직)" xfId="1290"/>
    <cellStyle name="1_tree_마운딩수량_갑지0601_2-총괄내역서-토목_안양설계서갑지양식_운동장 방송-내역서" xfId="1291"/>
    <cellStyle name="1_tree_마운딩수량_갑지0601_2-총괄내역서-토목_안양설계서갑지양식_운동장 방송-내역서_면일초교방송설비(디라직)" xfId="1292"/>
    <cellStyle name="1_tree_마운딩수량_갑지0601_2-총괄내역서-토목_안양설계서갑지양식_운동장 방송-내역서-1" xfId="1293"/>
    <cellStyle name="1_tree_마운딩수량_갑지0601_2-총괄내역서-토목_안양설계서갑지양식_운동장 방송-내역서-1_면일초교방송설비(디라직)" xfId="1294"/>
    <cellStyle name="1_tree_마운딩수량_갑지0601_2-총괄내역서-토목_안양설계서갑지양식_천년기념-방송내역서" xfId="1295"/>
    <cellStyle name="1_tree_마운딩수량_갑지0601_2-총괄내역서-토목_안양설계서갑지양식_천년기념-방송내역서_면일초교방송설비(디라직)" xfId="1296"/>
    <cellStyle name="1_tree_마운딩수량_갑지0601_공주운동장-내역서" xfId="1297"/>
    <cellStyle name="1_tree_마운딩수량_갑지0601_공주운동장-내역서_면일초교방송설비(디라직)" xfId="1298"/>
    <cellStyle name="1_tree_마운딩수량_갑지0601_과천놀이터설계서" xfId="1299"/>
    <cellStyle name="1_tree_마운딩수량_갑지0601_과천놀이터설계서_면일초교방송설비(디라직)" xfId="1300"/>
    <cellStyle name="1_tree_마운딩수량_갑지0601_과천놀이터설계서_안양설계서갑지양식" xfId="1301"/>
    <cellStyle name="1_tree_마운딩수량_갑지0601_과천놀이터설계서_안양설계서갑지양식_공주운동장-내역서" xfId="1302"/>
    <cellStyle name="1_tree_마운딩수량_갑지0601_과천놀이터설계서_안양설계서갑지양식_공주운동장-내역서_면일초교방송설비(디라직)" xfId="1303"/>
    <cellStyle name="1_tree_마운딩수량_갑지0601_과천놀이터설계서_안양설계서갑지양식_도급설계서" xfId="1304"/>
    <cellStyle name="1_tree_마운딩수량_갑지0601_과천놀이터설계서_안양설계서갑지양식_도급설계서_면일초교방송설비(디라직)" xfId="1305"/>
    <cellStyle name="1_tree_마운딩수량_갑지0601_과천놀이터설계서_안양설계서갑지양식_면일초교방송설비(디라직)" xfId="1306"/>
    <cellStyle name="1_tree_마운딩수량_갑지0601_과천놀이터설계서_안양설계서갑지양식_배관포함 - 옥외방송내역서" xfId="1307"/>
    <cellStyle name="1_tree_마운딩수량_갑지0601_과천놀이터설계서_안양설계서갑지양식_배관포함 - 옥외방송내역서_면일초교방송설비(디라직)" xfId="1308"/>
    <cellStyle name="1_tree_마운딩수량_갑지0601_과천놀이터설계서_안양설계서갑지양식_설계예산서" xfId="1309"/>
    <cellStyle name="1_tree_마운딩수량_갑지0601_과천놀이터설계서_안양설계서갑지양식_설계예산서_면일초교방송설비(디라직)" xfId="1310"/>
    <cellStyle name="1_tree_마운딩수량_갑지0601_과천놀이터설계서_안양설계서갑지양식_예산서" xfId="1311"/>
    <cellStyle name="1_tree_마운딩수량_갑지0601_과천놀이터설계서_안양설계서갑지양식_예산서_면일초교방송설비(디라직)" xfId="1312"/>
    <cellStyle name="1_tree_마운딩수량_갑지0601_과천놀이터설계서_안양설계서갑지양식_운동장 방송-내역서" xfId="1313"/>
    <cellStyle name="1_tree_마운딩수량_갑지0601_과천놀이터설계서_안양설계서갑지양식_운동장 방송-내역서_면일초교방송설비(디라직)" xfId="1314"/>
    <cellStyle name="1_tree_마운딩수량_갑지0601_과천놀이터설계서_안양설계서갑지양식_운동장 방송-내역서-1" xfId="1315"/>
    <cellStyle name="1_tree_마운딩수량_갑지0601_과천놀이터설계서_안양설계서갑지양식_운동장 방송-내역서-1_면일초교방송설비(디라직)" xfId="1316"/>
    <cellStyle name="1_tree_마운딩수량_갑지0601_과천놀이터설계서_안양설계서갑지양식_천년기념-방송내역서" xfId="1317"/>
    <cellStyle name="1_tree_마운딩수량_갑지0601_과천놀이터설계서_안양설계서갑지양식_천년기념-방송내역서_면일초교방송설비(디라직)" xfId="1318"/>
    <cellStyle name="1_tree_마운딩수량_갑지0601_도급설계서" xfId="1319"/>
    <cellStyle name="1_tree_마운딩수량_갑지0601_도급설계서_면일초교방송설비(디라직)" xfId="1320"/>
    <cellStyle name="1_tree_마운딩수량_갑지0601_면일초교방송설비(디라직)" xfId="1321"/>
    <cellStyle name="1_tree_마운딩수량_갑지0601_배관포함 - 옥외방송내역서" xfId="1322"/>
    <cellStyle name="1_tree_마운딩수량_갑지0601_배관포함 - 옥외방송내역서_면일초교방송설비(디라직)" xfId="1323"/>
    <cellStyle name="1_tree_마운딩수량_갑지0601_설계예산서" xfId="1324"/>
    <cellStyle name="1_tree_마운딩수량_갑지0601_설계예산서_면일초교방송설비(디라직)" xfId="1325"/>
    <cellStyle name="1_tree_마운딩수량_갑지0601_안양설계서갑지(총괄)" xfId="1326"/>
    <cellStyle name="1_tree_마운딩수량_갑지0601_안양설계서갑지(총괄)_면일초교방송설비(디라직)" xfId="1327"/>
    <cellStyle name="1_tree_마운딩수량_갑지0601_안양설계서갑지(총괄)_안양설계서갑지양식" xfId="1328"/>
    <cellStyle name="1_tree_마운딩수량_갑지0601_안양설계서갑지(총괄)_안양설계서갑지양식_공주운동장-내역서" xfId="1329"/>
    <cellStyle name="1_tree_마운딩수량_갑지0601_안양설계서갑지(총괄)_안양설계서갑지양식_공주운동장-내역서_면일초교방송설비(디라직)" xfId="1330"/>
    <cellStyle name="1_tree_마운딩수량_갑지0601_안양설계서갑지(총괄)_안양설계서갑지양식_도급설계서" xfId="1331"/>
    <cellStyle name="1_tree_마운딩수량_갑지0601_안양설계서갑지(총괄)_안양설계서갑지양식_도급설계서_면일초교방송설비(디라직)" xfId="1332"/>
    <cellStyle name="1_tree_마운딩수량_갑지0601_안양설계서갑지(총괄)_안양설계서갑지양식_면일초교방송설비(디라직)" xfId="1333"/>
    <cellStyle name="1_tree_마운딩수량_갑지0601_안양설계서갑지(총괄)_안양설계서갑지양식_배관포함 - 옥외방송내역서" xfId="1334"/>
    <cellStyle name="1_tree_마운딩수량_갑지0601_안양설계서갑지(총괄)_안양설계서갑지양식_배관포함 - 옥외방송내역서_면일초교방송설비(디라직)" xfId="1335"/>
    <cellStyle name="1_tree_마운딩수량_갑지0601_안양설계서갑지(총괄)_안양설계서갑지양식_설계예산서" xfId="1336"/>
    <cellStyle name="1_tree_마운딩수량_갑지0601_안양설계서갑지(총괄)_안양설계서갑지양식_설계예산서_면일초교방송설비(디라직)" xfId="1337"/>
    <cellStyle name="1_tree_마운딩수량_갑지0601_안양설계서갑지(총괄)_안양설계서갑지양식_예산서" xfId="1338"/>
    <cellStyle name="1_tree_마운딩수량_갑지0601_안양설계서갑지(총괄)_안양설계서갑지양식_예산서_면일초교방송설비(디라직)" xfId="1339"/>
    <cellStyle name="1_tree_마운딩수량_갑지0601_안양설계서갑지(총괄)_안양설계서갑지양식_운동장 방송-내역서" xfId="1340"/>
    <cellStyle name="1_tree_마운딩수량_갑지0601_안양설계서갑지(총괄)_안양설계서갑지양식_운동장 방송-내역서_면일초교방송설비(디라직)" xfId="1341"/>
    <cellStyle name="1_tree_마운딩수량_갑지0601_안양설계서갑지(총괄)_안양설계서갑지양식_운동장 방송-내역서-1" xfId="1342"/>
    <cellStyle name="1_tree_마운딩수량_갑지0601_안양설계서갑지(총괄)_안양설계서갑지양식_운동장 방송-내역서-1_면일초교방송설비(디라직)" xfId="1343"/>
    <cellStyle name="1_tree_마운딩수량_갑지0601_안양설계서갑지(총괄)_안양설계서갑지양식_천년기념-방송내역서" xfId="1344"/>
    <cellStyle name="1_tree_마운딩수량_갑지0601_안양설계서갑지(총괄)_안양설계서갑지양식_천년기념-방송내역서_면일초교방송설비(디라직)" xfId="1345"/>
    <cellStyle name="1_tree_마운딩수량_갑지0601_예산서" xfId="1346"/>
    <cellStyle name="1_tree_마운딩수량_갑지0601_예산서_면일초교방송설비(디라직)" xfId="1347"/>
    <cellStyle name="1_tree_마운딩수량_갑지0601_운동장 방송-내역서" xfId="1348"/>
    <cellStyle name="1_tree_마운딩수량_갑지0601_운동장 방송-내역서_면일초교방송설비(디라직)" xfId="1349"/>
    <cellStyle name="1_tree_마운딩수량_갑지0601_운동장 방송-내역서-1" xfId="1350"/>
    <cellStyle name="1_tree_마운딩수량_갑지0601_운동장 방송-내역서-1_면일초교방송설비(디라직)" xfId="1351"/>
    <cellStyle name="1_tree_마운딩수량_갑지0601_천년기념-방송내역서" xfId="1352"/>
    <cellStyle name="1_tree_마운딩수량_갑지0601_천년기념-방송내역서_면일초교방송설비(디라직)" xfId="1353"/>
    <cellStyle name="1_tree_마운딩수량_갑지0601_총괄갑지" xfId="1354"/>
    <cellStyle name="1_tree_마운딩수량_갑지0601_총괄갑지_면일초교방송설비(디라직)" xfId="1355"/>
    <cellStyle name="1_tree_마운딩수량_갑지0601_총괄갑지_안양설계서갑지양식" xfId="1356"/>
    <cellStyle name="1_tree_마운딩수량_갑지0601_총괄갑지_안양설계서갑지양식_공주운동장-내역서" xfId="1357"/>
    <cellStyle name="1_tree_마운딩수량_갑지0601_총괄갑지_안양설계서갑지양식_공주운동장-내역서_면일초교방송설비(디라직)" xfId="1358"/>
    <cellStyle name="1_tree_마운딩수량_갑지0601_총괄갑지_안양설계서갑지양식_도급설계서" xfId="1359"/>
    <cellStyle name="1_tree_마운딩수량_갑지0601_총괄갑지_안양설계서갑지양식_도급설계서_면일초교방송설비(디라직)" xfId="1360"/>
    <cellStyle name="1_tree_마운딩수량_갑지0601_총괄갑지_안양설계서갑지양식_면일초교방송설비(디라직)" xfId="1361"/>
    <cellStyle name="1_tree_마운딩수량_갑지0601_총괄갑지_안양설계서갑지양식_배관포함 - 옥외방송내역서" xfId="1362"/>
    <cellStyle name="1_tree_마운딩수량_갑지0601_총괄갑지_안양설계서갑지양식_배관포함 - 옥외방송내역서_면일초교방송설비(디라직)" xfId="1363"/>
    <cellStyle name="1_tree_마운딩수량_갑지0601_총괄갑지_안양설계서갑지양식_설계예산서" xfId="1364"/>
    <cellStyle name="1_tree_마운딩수량_갑지0601_총괄갑지_안양설계서갑지양식_설계예산서_면일초교방송설비(디라직)" xfId="1365"/>
    <cellStyle name="1_tree_마운딩수량_갑지0601_총괄갑지_안양설계서갑지양식_예산서" xfId="1366"/>
    <cellStyle name="1_tree_마운딩수량_갑지0601_총괄갑지_안양설계서갑지양식_예산서_면일초교방송설비(디라직)" xfId="1367"/>
    <cellStyle name="1_tree_마운딩수량_갑지0601_총괄갑지_안양설계서갑지양식_운동장 방송-내역서" xfId="1368"/>
    <cellStyle name="1_tree_마운딩수량_갑지0601_총괄갑지_안양설계서갑지양식_운동장 방송-내역서_면일초교방송설비(디라직)" xfId="1369"/>
    <cellStyle name="1_tree_마운딩수량_갑지0601_총괄갑지_안양설계서갑지양식_운동장 방송-내역서-1" xfId="1370"/>
    <cellStyle name="1_tree_마운딩수량_갑지0601_총괄갑지_안양설계서갑지양식_운동장 방송-내역서-1_면일초교방송설비(디라직)" xfId="1371"/>
    <cellStyle name="1_tree_마운딩수량_갑지0601_총괄갑지_안양설계서갑지양식_천년기념-방송내역서" xfId="1372"/>
    <cellStyle name="1_tree_마운딩수량_갑지0601_총괄갑지_안양설계서갑지양식_천년기념-방송내역서_면일초교방송설비(디라직)" xfId="1373"/>
    <cellStyle name="1_tree_마운딩수량_갑지0601_총괄내역서" xfId="1374"/>
    <cellStyle name="1_tree_마운딩수량_갑지0601_총괄내역서_면일초교방송설비(디라직)" xfId="1375"/>
    <cellStyle name="1_tree_마운딩수량_갑지0601_총괄내역서_안양설계서갑지양식" xfId="1376"/>
    <cellStyle name="1_tree_마운딩수량_갑지0601_총괄내역서_안양설계서갑지양식_공주운동장-내역서" xfId="1377"/>
    <cellStyle name="1_tree_마운딩수량_갑지0601_총괄내역서_안양설계서갑지양식_공주운동장-내역서_면일초교방송설비(디라직)" xfId="1378"/>
    <cellStyle name="1_tree_마운딩수량_갑지0601_총괄내역서_안양설계서갑지양식_도급설계서" xfId="1379"/>
    <cellStyle name="1_tree_마운딩수량_갑지0601_총괄내역서_안양설계서갑지양식_도급설계서_면일초교방송설비(디라직)" xfId="1380"/>
    <cellStyle name="1_tree_마운딩수량_갑지0601_총괄내역서_안양설계서갑지양식_면일초교방송설비(디라직)" xfId="1381"/>
    <cellStyle name="1_tree_마운딩수량_갑지0601_총괄내역서_안양설계서갑지양식_배관포함 - 옥외방송내역서" xfId="1382"/>
    <cellStyle name="1_tree_마운딩수량_갑지0601_총괄내역서_안양설계서갑지양식_배관포함 - 옥외방송내역서_면일초교방송설비(디라직)" xfId="1383"/>
    <cellStyle name="1_tree_마운딩수량_갑지0601_총괄내역서_안양설계서갑지양식_설계예산서" xfId="1384"/>
    <cellStyle name="1_tree_마운딩수량_갑지0601_총괄내역서_안양설계서갑지양식_설계예산서_면일초교방송설비(디라직)" xfId="1385"/>
    <cellStyle name="1_tree_마운딩수량_갑지0601_총괄내역서_안양설계서갑지양식_예산서" xfId="1386"/>
    <cellStyle name="1_tree_마운딩수량_갑지0601_총괄내역서_안양설계서갑지양식_예산서_면일초교방송설비(디라직)" xfId="1387"/>
    <cellStyle name="1_tree_마운딩수량_갑지0601_총괄내역서_안양설계서갑지양식_운동장 방송-내역서" xfId="1388"/>
    <cellStyle name="1_tree_마운딩수량_갑지0601_총괄내역서_안양설계서갑지양식_운동장 방송-내역서_면일초교방송설비(디라직)" xfId="1389"/>
    <cellStyle name="1_tree_마운딩수량_갑지0601_총괄내역서_안양설계서갑지양식_운동장 방송-내역서-1" xfId="1390"/>
    <cellStyle name="1_tree_마운딩수량_갑지0601_총괄내역서_안양설계서갑지양식_운동장 방송-내역서-1_면일초교방송설비(디라직)" xfId="1391"/>
    <cellStyle name="1_tree_마운딩수량_갑지0601_총괄내역서_안양설계서갑지양식_천년기념-방송내역서" xfId="1392"/>
    <cellStyle name="1_tree_마운딩수량_갑지0601_총괄내역서_안양설계서갑지양식_천년기념-방송내역서_면일초교방송설비(디라직)" xfId="1393"/>
    <cellStyle name="1_tree_마운딩수량_갑지0601_총괄내역서_총괄내역서-건축" xfId="1394"/>
    <cellStyle name="1_tree_마운딩수량_갑지0601_총괄내역서_총괄내역서-건축_면일초교방송설비(디라직)" xfId="1395"/>
    <cellStyle name="1_tree_마운딩수량_갑지0601_총괄내역서_총괄내역서-건축_안양설계서갑지양식" xfId="1396"/>
    <cellStyle name="1_tree_마운딩수량_갑지0601_총괄내역서_총괄내역서-건축_안양설계서갑지양식_공주운동장-내역서" xfId="1397"/>
    <cellStyle name="1_tree_마운딩수량_갑지0601_총괄내역서_총괄내역서-건축_안양설계서갑지양식_공주운동장-내역서_면일초교방송설비(디라직)" xfId="1398"/>
    <cellStyle name="1_tree_마운딩수량_갑지0601_총괄내역서_총괄내역서-건축_안양설계서갑지양식_도급설계서" xfId="1399"/>
    <cellStyle name="1_tree_마운딩수량_갑지0601_총괄내역서_총괄내역서-건축_안양설계서갑지양식_도급설계서_면일초교방송설비(디라직)" xfId="1400"/>
    <cellStyle name="1_tree_마운딩수량_갑지0601_총괄내역서_총괄내역서-건축_안양설계서갑지양식_면일초교방송설비(디라직)" xfId="1401"/>
    <cellStyle name="1_tree_마운딩수량_갑지0601_총괄내역서_총괄내역서-건축_안양설계서갑지양식_배관포함 - 옥외방송내역서" xfId="1402"/>
    <cellStyle name="1_tree_마운딩수량_갑지0601_총괄내역서_총괄내역서-건축_안양설계서갑지양식_배관포함 - 옥외방송내역서_면일초교방송설비(디라직)" xfId="1403"/>
    <cellStyle name="1_tree_마운딩수량_갑지0601_총괄내역서_총괄내역서-건축_안양설계서갑지양식_설계예산서" xfId="1404"/>
    <cellStyle name="1_tree_마운딩수량_갑지0601_총괄내역서_총괄내역서-건축_안양설계서갑지양식_설계예산서_면일초교방송설비(디라직)" xfId="1405"/>
    <cellStyle name="1_tree_마운딩수량_갑지0601_총괄내역서_총괄내역서-건축_안양설계서갑지양식_예산서" xfId="1406"/>
    <cellStyle name="1_tree_마운딩수량_갑지0601_총괄내역서_총괄내역서-건축_안양설계서갑지양식_예산서_면일초교방송설비(디라직)" xfId="1407"/>
    <cellStyle name="1_tree_마운딩수량_갑지0601_총괄내역서_총괄내역서-건축_안양설계서갑지양식_운동장 방송-내역서" xfId="1408"/>
    <cellStyle name="1_tree_마운딩수량_갑지0601_총괄내역서_총괄내역서-건축_안양설계서갑지양식_운동장 방송-내역서_면일초교방송설비(디라직)" xfId="1409"/>
    <cellStyle name="1_tree_마운딩수량_갑지0601_총괄내역서_총괄내역서-건축_안양설계서갑지양식_운동장 방송-내역서-1" xfId="1410"/>
    <cellStyle name="1_tree_마운딩수량_갑지0601_총괄내역서_총괄내역서-건축_안양설계서갑지양식_운동장 방송-내역서-1_면일초교방송설비(디라직)" xfId="1411"/>
    <cellStyle name="1_tree_마운딩수량_갑지0601_총괄내역서_총괄내역서-건축_안양설계서갑지양식_천년기념-방송내역서" xfId="1412"/>
    <cellStyle name="1_tree_마운딩수량_갑지0601_총괄내역서_총괄내역서-건축_안양설계서갑지양식_천년기념-방송내역서_면일초교방송설비(디라직)" xfId="1413"/>
    <cellStyle name="1_tree_마운딩수량_갑지0601_총괄내역서_총괄내역서-건축_총괄내역서-토목" xfId="1414"/>
    <cellStyle name="1_tree_마운딩수량_갑지0601_총괄내역서_총괄내역서-건축_총괄내역서-토목_면일초교방송설비(디라직)" xfId="1415"/>
    <cellStyle name="1_tree_마운딩수량_갑지0601_총괄내역서_총괄내역서-건축_총괄내역서-토목_안양설계서갑지양식" xfId="1416"/>
    <cellStyle name="1_tree_마운딩수량_갑지0601_총괄내역서_총괄내역서-건축_총괄내역서-토목_안양설계서갑지양식_공주운동장-내역서" xfId="1417"/>
    <cellStyle name="1_tree_마운딩수량_갑지0601_총괄내역서_총괄내역서-건축_총괄내역서-토목_안양설계서갑지양식_공주운동장-내역서_면일초교방송설비(디라직)" xfId="1418"/>
    <cellStyle name="1_tree_마운딩수량_갑지0601_총괄내역서_총괄내역서-건축_총괄내역서-토목_안양설계서갑지양식_도급설계서" xfId="1419"/>
    <cellStyle name="1_tree_마운딩수량_갑지0601_총괄내역서_총괄내역서-건축_총괄내역서-토목_안양설계서갑지양식_도급설계서_면일초교방송설비(디라직)" xfId="1420"/>
    <cellStyle name="1_tree_마운딩수량_갑지0601_총괄내역서_총괄내역서-건축_총괄내역서-토목_안양설계서갑지양식_면일초교방송설비(디라직)" xfId="1421"/>
    <cellStyle name="1_tree_마운딩수량_갑지0601_총괄내역서_총괄내역서-건축_총괄내역서-토목_안양설계서갑지양식_배관포함 - 옥외방송내역서" xfId="1422"/>
    <cellStyle name="1_tree_마운딩수량_갑지0601_총괄내역서_총괄내역서-건축_총괄내역서-토목_안양설계서갑지양식_배관포함 - 옥외방송내역서_면일초교방송설비(디라직)" xfId="1423"/>
    <cellStyle name="1_tree_마운딩수량_갑지0601_총괄내역서_총괄내역서-건축_총괄내역서-토목_안양설계서갑지양식_설계예산서" xfId="1424"/>
    <cellStyle name="1_tree_마운딩수량_갑지0601_총괄내역서_총괄내역서-건축_총괄내역서-토목_안양설계서갑지양식_설계예산서_면일초교방송설비(디라직)" xfId="1425"/>
    <cellStyle name="1_tree_마운딩수량_갑지0601_총괄내역서_총괄내역서-건축_총괄내역서-토목_안양설계서갑지양식_예산서" xfId="1426"/>
    <cellStyle name="1_tree_마운딩수량_갑지0601_총괄내역서_총괄내역서-건축_총괄내역서-토목_안양설계서갑지양식_예산서_면일초교방송설비(디라직)" xfId="1427"/>
    <cellStyle name="1_tree_마운딩수량_갑지0601_총괄내역서_총괄내역서-건축_총괄내역서-토목_안양설계서갑지양식_운동장 방송-내역서" xfId="1428"/>
    <cellStyle name="1_tree_마운딩수량_갑지0601_총괄내역서_총괄내역서-건축_총괄내역서-토목_안양설계서갑지양식_운동장 방송-내역서_면일초교방송설비(디라직)" xfId="1429"/>
    <cellStyle name="1_tree_마운딩수량_갑지0601_총괄내역서_총괄내역서-건축_총괄내역서-토목_안양설계서갑지양식_운동장 방송-내역서-1" xfId="1430"/>
    <cellStyle name="1_tree_마운딩수량_갑지0601_총괄내역서_총괄내역서-건축_총괄내역서-토목_안양설계서갑지양식_운동장 방송-내역서-1_면일초교방송설비(디라직)" xfId="1431"/>
    <cellStyle name="1_tree_마운딩수량_갑지0601_총괄내역서_총괄내역서-건축_총괄내역서-토목_안양설계서갑지양식_천년기념-방송내역서" xfId="1432"/>
    <cellStyle name="1_tree_마운딩수량_갑지0601_총괄내역서_총괄내역서-건축_총괄내역서-토목_안양설계서갑지양식_천년기념-방송내역서_면일초교방송설비(디라직)" xfId="1433"/>
    <cellStyle name="1_tree_마운딩수량_갑지0601_총괄내역서_총괄내역서-토목" xfId="1434"/>
    <cellStyle name="1_tree_마운딩수량_갑지0601_총괄내역서_총괄내역서-토목_면일초교방송설비(디라직)" xfId="1435"/>
    <cellStyle name="1_tree_마운딩수량_갑지0601_총괄내역서_총괄내역서-토목_안양설계서갑지양식" xfId="1436"/>
    <cellStyle name="1_tree_마운딩수량_갑지0601_총괄내역서_총괄내역서-토목_안양설계서갑지양식_공주운동장-내역서" xfId="1437"/>
    <cellStyle name="1_tree_마운딩수량_갑지0601_총괄내역서_총괄내역서-토목_안양설계서갑지양식_공주운동장-내역서_면일초교방송설비(디라직)" xfId="1438"/>
    <cellStyle name="1_tree_마운딩수량_갑지0601_총괄내역서_총괄내역서-토목_안양설계서갑지양식_도급설계서" xfId="1439"/>
    <cellStyle name="1_tree_마운딩수량_갑지0601_총괄내역서_총괄내역서-토목_안양설계서갑지양식_도급설계서_면일초교방송설비(디라직)" xfId="1440"/>
    <cellStyle name="1_tree_마운딩수량_갑지0601_총괄내역서_총괄내역서-토목_안양설계서갑지양식_면일초교방송설비(디라직)" xfId="1441"/>
    <cellStyle name="1_tree_마운딩수량_갑지0601_총괄내역서_총괄내역서-토목_안양설계서갑지양식_배관포함 - 옥외방송내역서" xfId="1442"/>
    <cellStyle name="1_tree_마운딩수량_갑지0601_총괄내역서_총괄내역서-토목_안양설계서갑지양식_배관포함 - 옥외방송내역서_면일초교방송설비(디라직)" xfId="1443"/>
    <cellStyle name="1_tree_마운딩수량_갑지0601_총괄내역서_총괄내역서-토목_안양설계서갑지양식_설계예산서" xfId="1444"/>
    <cellStyle name="1_tree_마운딩수량_갑지0601_총괄내역서_총괄내역서-토목_안양설계서갑지양식_설계예산서_면일초교방송설비(디라직)" xfId="1445"/>
    <cellStyle name="1_tree_마운딩수량_갑지0601_총괄내역서_총괄내역서-토목_안양설계서갑지양식_예산서" xfId="1446"/>
    <cellStyle name="1_tree_마운딩수량_갑지0601_총괄내역서_총괄내역서-토목_안양설계서갑지양식_예산서_면일초교방송설비(디라직)" xfId="1447"/>
    <cellStyle name="1_tree_마운딩수량_갑지0601_총괄내역서_총괄내역서-토목_안양설계서갑지양식_운동장 방송-내역서" xfId="1448"/>
    <cellStyle name="1_tree_마운딩수량_갑지0601_총괄내역서_총괄내역서-토목_안양설계서갑지양식_운동장 방송-내역서_면일초교방송설비(디라직)" xfId="1449"/>
    <cellStyle name="1_tree_마운딩수량_갑지0601_총괄내역서_총괄내역서-토목_안양설계서갑지양식_운동장 방송-내역서-1" xfId="1450"/>
    <cellStyle name="1_tree_마운딩수량_갑지0601_총괄내역서_총괄내역서-토목_안양설계서갑지양식_운동장 방송-내역서-1_면일초교방송설비(디라직)" xfId="1451"/>
    <cellStyle name="1_tree_마운딩수량_갑지0601_총괄내역서_총괄내역서-토목_안양설계서갑지양식_천년기념-방송내역서" xfId="1452"/>
    <cellStyle name="1_tree_마운딩수량_갑지0601_총괄내역서_총괄내역서-토목_안양설계서갑지양식_천년기념-방송내역서_면일초교방송설비(디라직)" xfId="1453"/>
    <cellStyle name="1_tree_마운딩수량_갑지0601_총괄내역서_총괄내역서-토목_총괄내역서-토목" xfId="1454"/>
    <cellStyle name="1_tree_마운딩수량_갑지0601_총괄내역서_총괄내역서-토목_총괄내역서-토목_면일초교방송설비(디라직)" xfId="1455"/>
    <cellStyle name="1_tree_마운딩수량_갑지0601_총괄내역서_총괄내역서-토목_총괄내역서-토목_안양설계서갑지양식" xfId="1456"/>
    <cellStyle name="1_tree_마운딩수량_갑지0601_총괄내역서_총괄내역서-토목_총괄내역서-토목_안양설계서갑지양식_공주운동장-내역서" xfId="1457"/>
    <cellStyle name="1_tree_마운딩수량_갑지0601_총괄내역서_총괄내역서-토목_총괄내역서-토목_안양설계서갑지양식_공주운동장-내역서_면일초교방송설비(디라직)" xfId="1458"/>
    <cellStyle name="1_tree_마운딩수량_갑지0601_총괄내역서_총괄내역서-토목_총괄내역서-토목_안양설계서갑지양식_도급설계서" xfId="1459"/>
    <cellStyle name="1_tree_마운딩수량_갑지0601_총괄내역서_총괄내역서-토목_총괄내역서-토목_안양설계서갑지양식_도급설계서_면일초교방송설비(디라직)" xfId="1460"/>
    <cellStyle name="1_tree_마운딩수량_갑지0601_총괄내역서_총괄내역서-토목_총괄내역서-토목_안양설계서갑지양식_면일초교방송설비(디라직)" xfId="1461"/>
    <cellStyle name="1_tree_마운딩수량_갑지0601_총괄내역서_총괄내역서-토목_총괄내역서-토목_안양설계서갑지양식_배관포함 - 옥외방송내역서" xfId="1462"/>
    <cellStyle name="1_tree_마운딩수량_갑지0601_총괄내역서_총괄내역서-토목_총괄내역서-토목_안양설계서갑지양식_배관포함 - 옥외방송내역서_면일초교방송설비(디라직)" xfId="1463"/>
    <cellStyle name="1_tree_마운딩수량_갑지0601_총괄내역서_총괄내역서-토목_총괄내역서-토목_안양설계서갑지양식_설계예산서" xfId="1464"/>
    <cellStyle name="1_tree_마운딩수량_갑지0601_총괄내역서_총괄내역서-토목_총괄내역서-토목_안양설계서갑지양식_설계예산서_면일초교방송설비(디라직)" xfId="1465"/>
    <cellStyle name="1_tree_마운딩수량_갑지0601_총괄내역서_총괄내역서-토목_총괄내역서-토목_안양설계서갑지양식_예산서" xfId="1466"/>
    <cellStyle name="1_tree_마운딩수량_갑지0601_총괄내역서_총괄내역서-토목_총괄내역서-토목_안양설계서갑지양식_예산서_면일초교방송설비(디라직)" xfId="1467"/>
    <cellStyle name="1_tree_마운딩수량_갑지0601_총괄내역서_총괄내역서-토목_총괄내역서-토목_안양설계서갑지양식_운동장 방송-내역서" xfId="1468"/>
    <cellStyle name="1_tree_마운딩수량_갑지0601_총괄내역서_총괄내역서-토목_총괄내역서-토목_안양설계서갑지양식_운동장 방송-내역서_면일초교방송설비(디라직)" xfId="1469"/>
    <cellStyle name="1_tree_마운딩수량_갑지0601_총괄내역서_총괄내역서-토목_총괄내역서-토목_안양설계서갑지양식_운동장 방송-내역서-1" xfId="1470"/>
    <cellStyle name="1_tree_마운딩수량_갑지0601_총괄내역서_총괄내역서-토목_총괄내역서-토목_안양설계서갑지양식_운동장 방송-내역서-1_면일초교방송설비(디라직)" xfId="1471"/>
    <cellStyle name="1_tree_마운딩수량_갑지0601_총괄내역서_총괄내역서-토목_총괄내역서-토목_안양설계서갑지양식_천년기념-방송내역서" xfId="1472"/>
    <cellStyle name="1_tree_마운딩수량_갑지0601_총괄내역서_총괄내역서-토목_총괄내역서-토목_안양설계서갑지양식_천년기념-방송내역서_면일초교방송설비(디라직)" xfId="1473"/>
    <cellStyle name="1_tree_마운딩수량_갑지0601_총괄내역서-건축" xfId="1474"/>
    <cellStyle name="1_tree_마운딩수량_갑지0601_총괄내역서-건축_면일초교방송설비(디라직)" xfId="1475"/>
    <cellStyle name="1_tree_마운딩수량_갑지0601_총괄내역서-건축_안양설계서갑지양식" xfId="1476"/>
    <cellStyle name="1_tree_마운딩수량_갑지0601_총괄내역서-건축_안양설계서갑지양식_공주운동장-내역서" xfId="1477"/>
    <cellStyle name="1_tree_마운딩수량_갑지0601_총괄내역서-건축_안양설계서갑지양식_공주운동장-내역서_면일초교방송설비(디라직)" xfId="1478"/>
    <cellStyle name="1_tree_마운딩수량_갑지0601_총괄내역서-건축_안양설계서갑지양식_도급설계서" xfId="1479"/>
    <cellStyle name="1_tree_마운딩수량_갑지0601_총괄내역서-건축_안양설계서갑지양식_도급설계서_면일초교방송설비(디라직)" xfId="1480"/>
    <cellStyle name="1_tree_마운딩수량_갑지0601_총괄내역서-건축_안양설계서갑지양식_면일초교방송설비(디라직)" xfId="1481"/>
    <cellStyle name="1_tree_마운딩수량_갑지0601_총괄내역서-건축_안양설계서갑지양식_배관포함 - 옥외방송내역서" xfId="1482"/>
    <cellStyle name="1_tree_마운딩수량_갑지0601_총괄내역서-건축_안양설계서갑지양식_배관포함 - 옥외방송내역서_면일초교방송설비(디라직)" xfId="1483"/>
    <cellStyle name="1_tree_마운딩수량_갑지0601_총괄내역서-건축_안양설계서갑지양식_설계예산서" xfId="1484"/>
    <cellStyle name="1_tree_마운딩수량_갑지0601_총괄내역서-건축_안양설계서갑지양식_설계예산서_면일초교방송설비(디라직)" xfId="1485"/>
    <cellStyle name="1_tree_마운딩수량_갑지0601_총괄내역서-건축_안양설계서갑지양식_예산서" xfId="1486"/>
    <cellStyle name="1_tree_마운딩수량_갑지0601_총괄내역서-건축_안양설계서갑지양식_예산서_면일초교방송설비(디라직)" xfId="1487"/>
    <cellStyle name="1_tree_마운딩수량_갑지0601_총괄내역서-건축_안양설계서갑지양식_운동장 방송-내역서" xfId="1488"/>
    <cellStyle name="1_tree_마운딩수량_갑지0601_총괄내역서-건축_안양설계서갑지양식_운동장 방송-내역서_면일초교방송설비(디라직)" xfId="1489"/>
    <cellStyle name="1_tree_마운딩수량_갑지0601_총괄내역서-건축_안양설계서갑지양식_운동장 방송-내역서-1" xfId="1490"/>
    <cellStyle name="1_tree_마운딩수량_갑지0601_총괄내역서-건축_안양설계서갑지양식_운동장 방송-내역서-1_면일초교방송설비(디라직)" xfId="1491"/>
    <cellStyle name="1_tree_마운딩수량_갑지0601_총괄내역서-건축_안양설계서갑지양식_천년기념-방송내역서" xfId="1492"/>
    <cellStyle name="1_tree_마운딩수량_갑지0601_총괄내역서-건축_안양설계서갑지양식_천년기념-방송내역서_면일초교방송설비(디라직)" xfId="1493"/>
    <cellStyle name="1_tree_마운딩수량_갑지0601_총괄내역서-토목" xfId="1494"/>
    <cellStyle name="1_tree_마운딩수량_갑지0601_총괄내역서-토목_면일초교방송설비(디라직)" xfId="1495"/>
    <cellStyle name="1_tree_마운딩수량_갑지0601_총괄내역서-토목_안양설계서갑지양식" xfId="1496"/>
    <cellStyle name="1_tree_마운딩수량_갑지0601_총괄내역서-토목_안양설계서갑지양식_공주운동장-내역서" xfId="1497"/>
    <cellStyle name="1_tree_마운딩수량_갑지0601_총괄내역서-토목_안양설계서갑지양식_공주운동장-내역서_면일초교방송설비(디라직)" xfId="1498"/>
    <cellStyle name="1_tree_마운딩수량_갑지0601_총괄내역서-토목_안양설계서갑지양식_도급설계서" xfId="1499"/>
    <cellStyle name="1_tree_마운딩수량_갑지0601_총괄내역서-토목_안양설계서갑지양식_도급설계서_면일초교방송설비(디라직)" xfId="1500"/>
    <cellStyle name="1_tree_마운딩수량_갑지0601_총괄내역서-토목_안양설계서갑지양식_면일초교방송설비(디라직)" xfId="1501"/>
    <cellStyle name="1_tree_마운딩수량_갑지0601_총괄내역서-토목_안양설계서갑지양식_배관포함 - 옥외방송내역서" xfId="1502"/>
    <cellStyle name="1_tree_마운딩수량_갑지0601_총괄내역서-토목_안양설계서갑지양식_배관포함 - 옥외방송내역서_면일초교방송설비(디라직)" xfId="1503"/>
    <cellStyle name="1_tree_마운딩수량_갑지0601_총괄내역서-토목_안양설계서갑지양식_설계예산서" xfId="1504"/>
    <cellStyle name="1_tree_마운딩수량_갑지0601_총괄내역서-토목_안양설계서갑지양식_설계예산서_면일초교방송설비(디라직)" xfId="1505"/>
    <cellStyle name="1_tree_마운딩수량_갑지0601_총괄내역서-토목_안양설계서갑지양식_예산서" xfId="1506"/>
    <cellStyle name="1_tree_마운딩수량_갑지0601_총괄내역서-토목_안양설계서갑지양식_예산서_면일초교방송설비(디라직)" xfId="1507"/>
    <cellStyle name="1_tree_마운딩수량_갑지0601_총괄내역서-토목_안양설계서갑지양식_운동장 방송-내역서" xfId="1508"/>
    <cellStyle name="1_tree_마운딩수량_갑지0601_총괄내역서-토목_안양설계서갑지양식_운동장 방송-내역서_면일초교방송설비(디라직)" xfId="1509"/>
    <cellStyle name="1_tree_마운딩수량_갑지0601_총괄내역서-토목_안양설계서갑지양식_운동장 방송-내역서-1" xfId="1510"/>
    <cellStyle name="1_tree_마운딩수량_갑지0601_총괄내역서-토목_안양설계서갑지양식_운동장 방송-내역서-1_면일초교방송설비(디라직)" xfId="1511"/>
    <cellStyle name="1_tree_마운딩수량_갑지0601_총괄내역서-토목_안양설계서갑지양식_천년기념-방송내역서" xfId="1512"/>
    <cellStyle name="1_tree_마운딩수량_갑지0601_총괄내역서-토목_안양설계서갑지양식_천년기념-방송내역서_면일초교방송설비(디라직)" xfId="1513"/>
    <cellStyle name="1_tree_마운딩수량_면일초교방송설비(디라직)" xfId="1514"/>
    <cellStyle name="1_tree_마운딩수량_안양설계서갑지양식" xfId="1515"/>
    <cellStyle name="1_tree_마운딩수량_안양설계서갑지양식_공주운동장-내역서" xfId="1516"/>
    <cellStyle name="1_tree_마운딩수량_안양설계서갑지양식_공주운동장-내역서_면일초교방송설비(디라직)" xfId="1517"/>
    <cellStyle name="1_tree_마운딩수량_안양설계서갑지양식_도급설계서" xfId="1518"/>
    <cellStyle name="1_tree_마운딩수량_안양설계서갑지양식_도급설계서_면일초교방송설비(디라직)" xfId="1519"/>
    <cellStyle name="1_tree_마운딩수량_안양설계서갑지양식_면일초교방송설비(디라직)" xfId="1520"/>
    <cellStyle name="1_tree_마운딩수량_안양설계서갑지양식_배관포함 - 옥외방송내역서" xfId="1521"/>
    <cellStyle name="1_tree_마운딩수량_안양설계서갑지양식_배관포함 - 옥외방송내역서_면일초교방송설비(디라직)" xfId="1522"/>
    <cellStyle name="1_tree_마운딩수량_안양설계서갑지양식_설계예산서" xfId="1523"/>
    <cellStyle name="1_tree_마운딩수량_안양설계서갑지양식_설계예산서_면일초교방송설비(디라직)" xfId="1524"/>
    <cellStyle name="1_tree_마운딩수량_안양설계서갑지양식_예산서" xfId="1525"/>
    <cellStyle name="1_tree_마운딩수량_안양설계서갑지양식_예산서_면일초교방송설비(디라직)" xfId="1526"/>
    <cellStyle name="1_tree_마운딩수량_안양설계서갑지양식_운동장 방송-내역서" xfId="1527"/>
    <cellStyle name="1_tree_마운딩수량_안양설계서갑지양식_운동장 방송-내역서_면일초교방송설비(디라직)" xfId="1528"/>
    <cellStyle name="1_tree_마운딩수량_안양설계서갑지양식_운동장 방송-내역서-1" xfId="1529"/>
    <cellStyle name="1_tree_마운딩수량_안양설계서갑지양식_운동장 방송-내역서-1_면일초교방송설비(디라직)" xfId="1530"/>
    <cellStyle name="1_tree_마운딩수량_안양설계서갑지양식_천년기념-방송내역서" xfId="1531"/>
    <cellStyle name="1_tree_마운딩수량_안양설계서갑지양식_천년기념-방송내역서_면일초교방송설비(디라직)" xfId="1532"/>
    <cellStyle name="1_tree_마운딩수량_총괄내역서-건축" xfId="1533"/>
    <cellStyle name="1_tree_마운딩수량_총괄내역서-건축_면일초교방송설비(디라직)" xfId="1534"/>
    <cellStyle name="1_tree_마운딩수량_총괄내역서-건축_안양설계서갑지양식" xfId="1535"/>
    <cellStyle name="1_tree_마운딩수량_총괄내역서-건축_안양설계서갑지양식_공주운동장-내역서" xfId="1536"/>
    <cellStyle name="1_tree_마운딩수량_총괄내역서-건축_안양설계서갑지양식_공주운동장-내역서_면일초교방송설비(디라직)" xfId="1537"/>
    <cellStyle name="1_tree_마운딩수량_총괄내역서-건축_안양설계서갑지양식_도급설계서" xfId="1538"/>
    <cellStyle name="1_tree_마운딩수량_총괄내역서-건축_안양설계서갑지양식_도급설계서_면일초교방송설비(디라직)" xfId="1539"/>
    <cellStyle name="1_tree_마운딩수량_총괄내역서-건축_안양설계서갑지양식_면일초교방송설비(디라직)" xfId="1540"/>
    <cellStyle name="1_tree_마운딩수량_총괄내역서-건축_안양설계서갑지양식_배관포함 - 옥외방송내역서" xfId="1541"/>
    <cellStyle name="1_tree_마운딩수량_총괄내역서-건축_안양설계서갑지양식_배관포함 - 옥외방송내역서_면일초교방송설비(디라직)" xfId="1542"/>
    <cellStyle name="1_tree_마운딩수량_총괄내역서-건축_안양설계서갑지양식_설계예산서" xfId="1543"/>
    <cellStyle name="1_tree_마운딩수량_총괄내역서-건축_안양설계서갑지양식_설계예산서_면일초교방송설비(디라직)" xfId="1544"/>
    <cellStyle name="1_tree_마운딩수량_총괄내역서-건축_안양설계서갑지양식_예산서" xfId="1545"/>
    <cellStyle name="1_tree_마운딩수량_총괄내역서-건축_안양설계서갑지양식_예산서_면일초교방송설비(디라직)" xfId="1546"/>
    <cellStyle name="1_tree_마운딩수량_총괄내역서-건축_안양설계서갑지양식_운동장 방송-내역서" xfId="1547"/>
    <cellStyle name="1_tree_마운딩수량_총괄내역서-건축_안양설계서갑지양식_운동장 방송-내역서_면일초교방송설비(디라직)" xfId="1548"/>
    <cellStyle name="1_tree_마운딩수량_총괄내역서-건축_안양설계서갑지양식_운동장 방송-내역서-1" xfId="1549"/>
    <cellStyle name="1_tree_마운딩수량_총괄내역서-건축_안양설계서갑지양식_운동장 방송-내역서-1_면일초교방송설비(디라직)" xfId="1550"/>
    <cellStyle name="1_tree_마운딩수량_총괄내역서-건축_안양설계서갑지양식_천년기념-방송내역서" xfId="1551"/>
    <cellStyle name="1_tree_마운딩수량_총괄내역서-건축_안양설계서갑지양식_천년기념-방송내역서_면일초교방송설비(디라직)" xfId="1552"/>
    <cellStyle name="1_tree_마운딩수량_총괄내역서-건축_총괄내역서-토목" xfId="1553"/>
    <cellStyle name="1_tree_마운딩수량_총괄내역서-건축_총괄내역서-토목_면일초교방송설비(디라직)" xfId="1554"/>
    <cellStyle name="1_tree_마운딩수량_총괄내역서-건축_총괄내역서-토목_안양설계서갑지양식" xfId="1555"/>
    <cellStyle name="1_tree_마운딩수량_총괄내역서-건축_총괄내역서-토목_안양설계서갑지양식_공주운동장-내역서" xfId="1556"/>
    <cellStyle name="1_tree_마운딩수량_총괄내역서-건축_총괄내역서-토목_안양설계서갑지양식_공주운동장-내역서_면일초교방송설비(디라직)" xfId="1557"/>
    <cellStyle name="1_tree_마운딩수량_총괄내역서-건축_총괄내역서-토목_안양설계서갑지양식_도급설계서" xfId="1558"/>
    <cellStyle name="1_tree_마운딩수량_총괄내역서-건축_총괄내역서-토목_안양설계서갑지양식_도급설계서_면일초교방송설비(디라직)" xfId="1559"/>
    <cellStyle name="1_tree_마운딩수량_총괄내역서-건축_총괄내역서-토목_안양설계서갑지양식_면일초교방송설비(디라직)" xfId="1560"/>
    <cellStyle name="1_tree_마운딩수량_총괄내역서-건축_총괄내역서-토목_안양설계서갑지양식_배관포함 - 옥외방송내역서" xfId="1561"/>
    <cellStyle name="1_tree_마운딩수량_총괄내역서-건축_총괄내역서-토목_안양설계서갑지양식_배관포함 - 옥외방송내역서_면일초교방송설비(디라직)" xfId="1562"/>
    <cellStyle name="1_tree_마운딩수량_총괄내역서-건축_총괄내역서-토목_안양설계서갑지양식_설계예산서" xfId="1563"/>
    <cellStyle name="1_tree_마운딩수량_총괄내역서-건축_총괄내역서-토목_안양설계서갑지양식_설계예산서_면일초교방송설비(디라직)" xfId="1564"/>
    <cellStyle name="1_tree_마운딩수량_총괄내역서-건축_총괄내역서-토목_안양설계서갑지양식_예산서" xfId="1565"/>
    <cellStyle name="1_tree_마운딩수량_총괄내역서-건축_총괄내역서-토목_안양설계서갑지양식_예산서_면일초교방송설비(디라직)" xfId="1566"/>
    <cellStyle name="1_tree_마운딩수량_총괄내역서-건축_총괄내역서-토목_안양설계서갑지양식_운동장 방송-내역서" xfId="1567"/>
    <cellStyle name="1_tree_마운딩수량_총괄내역서-건축_총괄내역서-토목_안양설계서갑지양식_운동장 방송-내역서_면일초교방송설비(디라직)" xfId="1568"/>
    <cellStyle name="1_tree_마운딩수량_총괄내역서-건축_총괄내역서-토목_안양설계서갑지양식_운동장 방송-내역서-1" xfId="1569"/>
    <cellStyle name="1_tree_마운딩수량_총괄내역서-건축_총괄내역서-토목_안양설계서갑지양식_운동장 방송-내역서-1_면일초교방송설비(디라직)" xfId="1570"/>
    <cellStyle name="1_tree_마운딩수량_총괄내역서-건축_총괄내역서-토목_안양설계서갑지양식_천년기념-방송내역서" xfId="1571"/>
    <cellStyle name="1_tree_마운딩수량_총괄내역서-건축_총괄내역서-토목_안양설계서갑지양식_천년기념-방송내역서_면일초교방송설비(디라직)" xfId="1572"/>
    <cellStyle name="1_tree_마운딩수량_총괄내역서-토목" xfId="1573"/>
    <cellStyle name="1_tree_마운딩수량_총괄내역서-토목_면일초교방송설비(디라직)" xfId="1574"/>
    <cellStyle name="1_tree_마운딩수량_총괄내역서-토목_안양설계서갑지양식" xfId="1575"/>
    <cellStyle name="1_tree_마운딩수량_총괄내역서-토목_안양설계서갑지양식_공주운동장-내역서" xfId="1576"/>
    <cellStyle name="1_tree_마운딩수량_총괄내역서-토목_안양설계서갑지양식_공주운동장-내역서_면일초교방송설비(디라직)" xfId="1577"/>
    <cellStyle name="1_tree_마운딩수량_총괄내역서-토목_안양설계서갑지양식_도급설계서" xfId="1578"/>
    <cellStyle name="1_tree_마운딩수량_총괄내역서-토목_안양설계서갑지양식_도급설계서_면일초교방송설비(디라직)" xfId="1579"/>
    <cellStyle name="1_tree_마운딩수량_총괄내역서-토목_안양설계서갑지양식_면일초교방송설비(디라직)" xfId="1580"/>
    <cellStyle name="1_tree_마운딩수량_총괄내역서-토목_안양설계서갑지양식_배관포함 - 옥외방송내역서" xfId="1581"/>
    <cellStyle name="1_tree_마운딩수량_총괄내역서-토목_안양설계서갑지양식_배관포함 - 옥외방송내역서_면일초교방송설비(디라직)" xfId="1582"/>
    <cellStyle name="1_tree_마운딩수량_총괄내역서-토목_안양설계서갑지양식_설계예산서" xfId="1583"/>
    <cellStyle name="1_tree_마운딩수량_총괄내역서-토목_안양설계서갑지양식_설계예산서_면일초교방송설비(디라직)" xfId="1584"/>
    <cellStyle name="1_tree_마운딩수량_총괄내역서-토목_안양설계서갑지양식_예산서" xfId="1585"/>
    <cellStyle name="1_tree_마운딩수량_총괄내역서-토목_안양설계서갑지양식_예산서_면일초교방송설비(디라직)" xfId="1586"/>
    <cellStyle name="1_tree_마운딩수량_총괄내역서-토목_안양설계서갑지양식_운동장 방송-내역서" xfId="1587"/>
    <cellStyle name="1_tree_마운딩수량_총괄내역서-토목_안양설계서갑지양식_운동장 방송-내역서_면일초교방송설비(디라직)" xfId="1588"/>
    <cellStyle name="1_tree_마운딩수량_총괄내역서-토목_안양설계서갑지양식_운동장 방송-내역서-1" xfId="1589"/>
    <cellStyle name="1_tree_마운딩수량_총괄내역서-토목_안양설계서갑지양식_운동장 방송-내역서-1_면일초교방송설비(디라직)" xfId="1590"/>
    <cellStyle name="1_tree_마운딩수량_총괄내역서-토목_안양설계서갑지양식_천년기념-방송내역서" xfId="1591"/>
    <cellStyle name="1_tree_마운딩수량_총괄내역서-토목_안양설계서갑지양식_천년기념-방송내역서_면일초교방송설비(디라직)" xfId="1592"/>
    <cellStyle name="1_tree_마운딩수량_총괄내역서-토목_총괄내역서-토목" xfId="1593"/>
    <cellStyle name="1_tree_마운딩수량_총괄내역서-토목_총괄내역서-토목_면일초교방송설비(디라직)" xfId="1594"/>
    <cellStyle name="1_tree_마운딩수량_총괄내역서-토목_총괄내역서-토목_안양설계서갑지양식" xfId="1595"/>
    <cellStyle name="1_tree_마운딩수량_총괄내역서-토목_총괄내역서-토목_안양설계서갑지양식_공주운동장-내역서" xfId="1596"/>
    <cellStyle name="1_tree_마운딩수량_총괄내역서-토목_총괄내역서-토목_안양설계서갑지양식_공주운동장-내역서_면일초교방송설비(디라직)" xfId="1597"/>
    <cellStyle name="1_tree_마운딩수량_총괄내역서-토목_총괄내역서-토목_안양설계서갑지양식_도급설계서" xfId="1598"/>
    <cellStyle name="1_tree_마운딩수량_총괄내역서-토목_총괄내역서-토목_안양설계서갑지양식_도급설계서_면일초교방송설비(디라직)" xfId="1599"/>
    <cellStyle name="1_tree_마운딩수량_총괄내역서-토목_총괄내역서-토목_안양설계서갑지양식_면일초교방송설비(디라직)" xfId="1600"/>
    <cellStyle name="1_tree_마운딩수량_총괄내역서-토목_총괄내역서-토목_안양설계서갑지양식_배관포함 - 옥외방송내역서" xfId="1601"/>
    <cellStyle name="1_tree_마운딩수량_총괄내역서-토목_총괄내역서-토목_안양설계서갑지양식_배관포함 - 옥외방송내역서_면일초교방송설비(디라직)" xfId="1602"/>
    <cellStyle name="1_tree_마운딩수량_총괄내역서-토목_총괄내역서-토목_안양설계서갑지양식_설계예산서" xfId="1603"/>
    <cellStyle name="1_tree_마운딩수량_총괄내역서-토목_총괄내역서-토목_안양설계서갑지양식_설계예산서_면일초교방송설비(디라직)" xfId="1604"/>
    <cellStyle name="1_tree_마운딩수량_총괄내역서-토목_총괄내역서-토목_안양설계서갑지양식_예산서" xfId="1605"/>
    <cellStyle name="1_tree_마운딩수량_총괄내역서-토목_총괄내역서-토목_안양설계서갑지양식_예산서_면일초교방송설비(디라직)" xfId="1606"/>
    <cellStyle name="1_tree_마운딩수량_총괄내역서-토목_총괄내역서-토목_안양설계서갑지양식_운동장 방송-내역서" xfId="1607"/>
    <cellStyle name="1_tree_마운딩수량_총괄내역서-토목_총괄내역서-토목_안양설계서갑지양식_운동장 방송-내역서_면일초교방송설비(디라직)" xfId="1608"/>
    <cellStyle name="1_tree_마운딩수량_총괄내역서-토목_총괄내역서-토목_안양설계서갑지양식_운동장 방송-내역서-1" xfId="1609"/>
    <cellStyle name="1_tree_마운딩수량_총괄내역서-토목_총괄내역서-토목_안양설계서갑지양식_운동장 방송-내역서-1_면일초교방송설비(디라직)" xfId="1610"/>
    <cellStyle name="1_tree_마운딩수량_총괄내역서-토목_총괄내역서-토목_안양설계서갑지양식_천년기념-방송내역서" xfId="1611"/>
    <cellStyle name="1_tree_마운딩수량_총괄내역서-토목_총괄내역서-토목_안양설계서갑지양식_천년기념-방송내역서_면일초교방송설비(디라직)" xfId="1612"/>
    <cellStyle name="1_tree_면일초교방송설비(디라직)" xfId="1613"/>
    <cellStyle name="1_tree_안양설계서갑지양식" xfId="1614"/>
    <cellStyle name="1_tree_안양설계서갑지양식_공주운동장-내역서" xfId="1615"/>
    <cellStyle name="1_tree_안양설계서갑지양식_공주운동장-내역서_면일초교방송설비(디라직)" xfId="1616"/>
    <cellStyle name="1_tree_안양설계서갑지양식_도급설계서" xfId="1617"/>
    <cellStyle name="1_tree_안양설계서갑지양식_도급설계서_면일초교방송설비(디라직)" xfId="1618"/>
    <cellStyle name="1_tree_안양설계서갑지양식_면일초교방송설비(디라직)" xfId="1619"/>
    <cellStyle name="1_tree_안양설계서갑지양식_배관포함 - 옥외방송내역서" xfId="1620"/>
    <cellStyle name="1_tree_안양설계서갑지양식_배관포함 - 옥외방송내역서_면일초교방송설비(디라직)" xfId="1621"/>
    <cellStyle name="1_tree_안양설계서갑지양식_설계예산서" xfId="1622"/>
    <cellStyle name="1_tree_안양설계서갑지양식_설계예산서_면일초교방송설비(디라직)" xfId="1623"/>
    <cellStyle name="1_tree_안양설계서갑지양식_예산서" xfId="1624"/>
    <cellStyle name="1_tree_안양설계서갑지양식_예산서_면일초교방송설비(디라직)" xfId="1625"/>
    <cellStyle name="1_tree_안양설계서갑지양식_운동장 방송-내역서" xfId="1626"/>
    <cellStyle name="1_tree_안양설계서갑지양식_운동장 방송-내역서_면일초교방송설비(디라직)" xfId="1627"/>
    <cellStyle name="1_tree_안양설계서갑지양식_운동장 방송-내역서-1" xfId="1628"/>
    <cellStyle name="1_tree_안양설계서갑지양식_운동장 방송-내역서-1_면일초교방송설비(디라직)" xfId="1629"/>
    <cellStyle name="1_tree_안양설계서갑지양식_천년기념-방송내역서" xfId="1630"/>
    <cellStyle name="1_tree_안양설계서갑지양식_천년기념-방송내역서_면일초교방송설비(디라직)" xfId="1631"/>
    <cellStyle name="1_tree_원가계산서" xfId="1632"/>
    <cellStyle name="1_tree_원가계산서_2-총괄내역서-토목" xfId="1633"/>
    <cellStyle name="1_tree_원가계산서_2-총괄내역서-토목_면일초교방송설비(디라직)" xfId="1634"/>
    <cellStyle name="1_tree_원가계산서_2-총괄내역서-토목_안양설계서갑지양식" xfId="1635"/>
    <cellStyle name="1_tree_원가계산서_2-총괄내역서-토목_안양설계서갑지양식_공주운동장-내역서" xfId="1636"/>
    <cellStyle name="1_tree_원가계산서_2-총괄내역서-토목_안양설계서갑지양식_공주운동장-내역서_면일초교방송설비(디라직)" xfId="1637"/>
    <cellStyle name="1_tree_원가계산서_2-총괄내역서-토목_안양설계서갑지양식_도급설계서" xfId="1638"/>
    <cellStyle name="1_tree_원가계산서_2-총괄내역서-토목_안양설계서갑지양식_도급설계서_면일초교방송설비(디라직)" xfId="1639"/>
    <cellStyle name="1_tree_원가계산서_2-총괄내역서-토목_안양설계서갑지양식_면일초교방송설비(디라직)" xfId="1640"/>
    <cellStyle name="1_tree_원가계산서_2-총괄내역서-토목_안양설계서갑지양식_배관포함 - 옥외방송내역서" xfId="1641"/>
    <cellStyle name="1_tree_원가계산서_2-총괄내역서-토목_안양설계서갑지양식_배관포함 - 옥외방송내역서_면일초교방송설비(디라직)" xfId="1642"/>
    <cellStyle name="1_tree_원가계산서_2-총괄내역서-토목_안양설계서갑지양식_설계예산서" xfId="1643"/>
    <cellStyle name="1_tree_원가계산서_2-총괄내역서-토목_안양설계서갑지양식_설계예산서_면일초교방송설비(디라직)" xfId="1644"/>
    <cellStyle name="1_tree_원가계산서_2-총괄내역서-토목_안양설계서갑지양식_예산서" xfId="1645"/>
    <cellStyle name="1_tree_원가계산서_2-총괄내역서-토목_안양설계서갑지양식_예산서_면일초교방송설비(디라직)" xfId="1646"/>
    <cellStyle name="1_tree_원가계산서_2-총괄내역서-토목_안양설계서갑지양식_운동장 방송-내역서" xfId="1647"/>
    <cellStyle name="1_tree_원가계산서_2-총괄내역서-토목_안양설계서갑지양식_운동장 방송-내역서_면일초교방송설비(디라직)" xfId="1648"/>
    <cellStyle name="1_tree_원가계산서_2-총괄내역서-토목_안양설계서갑지양식_운동장 방송-내역서-1" xfId="1649"/>
    <cellStyle name="1_tree_원가계산서_2-총괄내역서-토목_안양설계서갑지양식_운동장 방송-내역서-1_면일초교방송설비(디라직)" xfId="1650"/>
    <cellStyle name="1_tree_원가계산서_2-총괄내역서-토목_안양설계서갑지양식_천년기념-방송내역서" xfId="1651"/>
    <cellStyle name="1_tree_원가계산서_2-총괄내역서-토목_안양설계서갑지양식_천년기념-방송내역서_면일초교방송설비(디라직)" xfId="1652"/>
    <cellStyle name="1_tree_원가계산서_공주운동장-내역서" xfId="1653"/>
    <cellStyle name="1_tree_원가계산서_공주운동장-내역서_면일초교방송설비(디라직)" xfId="1654"/>
    <cellStyle name="1_tree_원가계산서_과천놀이터설계서" xfId="1655"/>
    <cellStyle name="1_tree_원가계산서_과천놀이터설계서_면일초교방송설비(디라직)" xfId="1656"/>
    <cellStyle name="1_tree_원가계산서_과천놀이터설계서_안양설계서갑지양식" xfId="1657"/>
    <cellStyle name="1_tree_원가계산서_과천놀이터설계서_안양설계서갑지양식_공주운동장-내역서" xfId="1658"/>
    <cellStyle name="1_tree_원가계산서_과천놀이터설계서_안양설계서갑지양식_공주운동장-내역서_면일초교방송설비(디라직)" xfId="1659"/>
    <cellStyle name="1_tree_원가계산서_과천놀이터설계서_안양설계서갑지양식_도급설계서" xfId="1660"/>
    <cellStyle name="1_tree_원가계산서_과천놀이터설계서_안양설계서갑지양식_도급설계서_면일초교방송설비(디라직)" xfId="1661"/>
    <cellStyle name="1_tree_원가계산서_과천놀이터설계서_안양설계서갑지양식_면일초교방송설비(디라직)" xfId="1662"/>
    <cellStyle name="1_tree_원가계산서_과천놀이터설계서_안양설계서갑지양식_배관포함 - 옥외방송내역서" xfId="1663"/>
    <cellStyle name="1_tree_원가계산서_과천놀이터설계서_안양설계서갑지양식_배관포함 - 옥외방송내역서_면일초교방송설비(디라직)" xfId="1664"/>
    <cellStyle name="1_tree_원가계산서_과천놀이터설계서_안양설계서갑지양식_설계예산서" xfId="1665"/>
    <cellStyle name="1_tree_원가계산서_과천놀이터설계서_안양설계서갑지양식_설계예산서_면일초교방송설비(디라직)" xfId="1666"/>
    <cellStyle name="1_tree_원가계산서_과천놀이터설계서_안양설계서갑지양식_예산서" xfId="1667"/>
    <cellStyle name="1_tree_원가계산서_과천놀이터설계서_안양설계서갑지양식_예산서_면일초교방송설비(디라직)" xfId="1668"/>
    <cellStyle name="1_tree_원가계산서_과천놀이터설계서_안양설계서갑지양식_운동장 방송-내역서" xfId="1669"/>
    <cellStyle name="1_tree_원가계산서_과천놀이터설계서_안양설계서갑지양식_운동장 방송-내역서_면일초교방송설비(디라직)" xfId="1670"/>
    <cellStyle name="1_tree_원가계산서_과천놀이터설계서_안양설계서갑지양식_운동장 방송-내역서-1" xfId="1671"/>
    <cellStyle name="1_tree_원가계산서_과천놀이터설계서_안양설계서갑지양식_운동장 방송-내역서-1_면일초교방송설비(디라직)" xfId="1672"/>
    <cellStyle name="1_tree_원가계산서_과천놀이터설계서_안양설계서갑지양식_천년기념-방송내역서" xfId="1673"/>
    <cellStyle name="1_tree_원가계산서_과천놀이터설계서_안양설계서갑지양식_천년기념-방송내역서_면일초교방송설비(디라직)" xfId="1674"/>
    <cellStyle name="1_tree_원가계산서_도급설계서" xfId="1675"/>
    <cellStyle name="1_tree_원가계산서_도급설계서_면일초교방송설비(디라직)" xfId="1676"/>
    <cellStyle name="1_tree_원가계산서_면일초교방송설비(디라직)" xfId="1677"/>
    <cellStyle name="1_tree_원가계산서_배관포함 - 옥외방송내역서" xfId="1678"/>
    <cellStyle name="1_tree_원가계산서_배관포함 - 옥외방송내역서_면일초교방송설비(디라직)" xfId="1679"/>
    <cellStyle name="1_tree_원가계산서_설계예산서" xfId="1680"/>
    <cellStyle name="1_tree_원가계산서_설계예산서_면일초교방송설비(디라직)" xfId="1681"/>
    <cellStyle name="1_tree_원가계산서_안양설계서갑지(총괄)" xfId="1682"/>
    <cellStyle name="1_tree_원가계산서_안양설계서갑지(총괄)_면일초교방송설비(디라직)" xfId="1683"/>
    <cellStyle name="1_tree_원가계산서_안양설계서갑지(총괄)_안양설계서갑지양식" xfId="1684"/>
    <cellStyle name="1_tree_원가계산서_안양설계서갑지(총괄)_안양설계서갑지양식_공주운동장-내역서" xfId="1685"/>
    <cellStyle name="1_tree_원가계산서_안양설계서갑지(총괄)_안양설계서갑지양식_공주운동장-내역서_면일초교방송설비(디라직)" xfId="1686"/>
    <cellStyle name="1_tree_원가계산서_안양설계서갑지(총괄)_안양설계서갑지양식_도급설계서" xfId="1687"/>
    <cellStyle name="1_tree_원가계산서_안양설계서갑지(총괄)_안양설계서갑지양식_도급설계서_면일초교방송설비(디라직)" xfId="1688"/>
    <cellStyle name="1_tree_원가계산서_안양설계서갑지(총괄)_안양설계서갑지양식_면일초교방송설비(디라직)" xfId="1689"/>
    <cellStyle name="1_tree_원가계산서_안양설계서갑지(총괄)_안양설계서갑지양식_배관포함 - 옥외방송내역서" xfId="1690"/>
    <cellStyle name="1_tree_원가계산서_안양설계서갑지(총괄)_안양설계서갑지양식_배관포함 - 옥외방송내역서_면일초교방송설비(디라직)" xfId="1691"/>
    <cellStyle name="1_tree_원가계산서_안양설계서갑지(총괄)_안양설계서갑지양식_설계예산서" xfId="1692"/>
    <cellStyle name="1_tree_원가계산서_안양설계서갑지(총괄)_안양설계서갑지양식_설계예산서_면일초교방송설비(디라직)" xfId="1693"/>
    <cellStyle name="1_tree_원가계산서_안양설계서갑지(총괄)_안양설계서갑지양식_예산서" xfId="1694"/>
    <cellStyle name="1_tree_원가계산서_안양설계서갑지(총괄)_안양설계서갑지양식_예산서_면일초교방송설비(디라직)" xfId="1695"/>
    <cellStyle name="1_tree_원가계산서_안양설계서갑지(총괄)_안양설계서갑지양식_운동장 방송-내역서" xfId="1696"/>
    <cellStyle name="1_tree_원가계산서_안양설계서갑지(총괄)_안양설계서갑지양식_운동장 방송-내역서_면일초교방송설비(디라직)" xfId="1697"/>
    <cellStyle name="1_tree_원가계산서_안양설계서갑지(총괄)_안양설계서갑지양식_운동장 방송-내역서-1" xfId="1698"/>
    <cellStyle name="1_tree_원가계산서_안양설계서갑지(총괄)_안양설계서갑지양식_운동장 방송-내역서-1_면일초교방송설비(디라직)" xfId="1699"/>
    <cellStyle name="1_tree_원가계산서_안양설계서갑지(총괄)_안양설계서갑지양식_천년기념-방송내역서" xfId="1700"/>
    <cellStyle name="1_tree_원가계산서_안양설계서갑지(총괄)_안양설계서갑지양식_천년기념-방송내역서_면일초교방송설비(디라직)" xfId="1701"/>
    <cellStyle name="1_tree_원가계산서_예산서" xfId="1702"/>
    <cellStyle name="1_tree_원가계산서_예산서_면일초교방송설비(디라직)" xfId="1703"/>
    <cellStyle name="1_tree_원가계산서_운동장 방송-내역서" xfId="1704"/>
    <cellStyle name="1_tree_원가계산서_운동장 방송-내역서_면일초교방송설비(디라직)" xfId="1705"/>
    <cellStyle name="1_tree_원가계산서_운동장 방송-내역서-1" xfId="1706"/>
    <cellStyle name="1_tree_원가계산서_운동장 방송-내역서-1_면일초교방송설비(디라직)" xfId="1707"/>
    <cellStyle name="1_tree_원가계산서_천년기념-방송내역서" xfId="1708"/>
    <cellStyle name="1_tree_원가계산서_천년기념-방송내역서_면일초교방송설비(디라직)" xfId="1709"/>
    <cellStyle name="1_tree_원가계산서_총괄갑지" xfId="1710"/>
    <cellStyle name="1_tree_원가계산서_총괄갑지_면일초교방송설비(디라직)" xfId="1711"/>
    <cellStyle name="1_tree_원가계산서_총괄갑지_안양설계서갑지양식" xfId="1712"/>
    <cellStyle name="1_tree_원가계산서_총괄갑지_안양설계서갑지양식_공주운동장-내역서" xfId="1713"/>
    <cellStyle name="1_tree_원가계산서_총괄갑지_안양설계서갑지양식_공주운동장-내역서_면일초교방송설비(디라직)" xfId="1714"/>
    <cellStyle name="1_tree_원가계산서_총괄갑지_안양설계서갑지양식_도급설계서" xfId="1715"/>
    <cellStyle name="1_tree_원가계산서_총괄갑지_안양설계서갑지양식_도급설계서_면일초교방송설비(디라직)" xfId="1716"/>
    <cellStyle name="1_tree_원가계산서_총괄갑지_안양설계서갑지양식_면일초교방송설비(디라직)" xfId="1717"/>
    <cellStyle name="1_tree_원가계산서_총괄갑지_안양설계서갑지양식_배관포함 - 옥외방송내역서" xfId="1718"/>
    <cellStyle name="1_tree_원가계산서_총괄갑지_안양설계서갑지양식_배관포함 - 옥외방송내역서_면일초교방송설비(디라직)" xfId="1719"/>
    <cellStyle name="1_tree_원가계산서_총괄갑지_안양설계서갑지양식_설계예산서" xfId="1720"/>
    <cellStyle name="1_tree_원가계산서_총괄갑지_안양설계서갑지양식_설계예산서_면일초교방송설비(디라직)" xfId="1721"/>
    <cellStyle name="1_tree_원가계산서_총괄갑지_안양설계서갑지양식_예산서" xfId="1722"/>
    <cellStyle name="1_tree_원가계산서_총괄갑지_안양설계서갑지양식_예산서_면일초교방송설비(디라직)" xfId="1723"/>
    <cellStyle name="1_tree_원가계산서_총괄갑지_안양설계서갑지양식_운동장 방송-내역서" xfId="1724"/>
    <cellStyle name="1_tree_원가계산서_총괄갑지_안양설계서갑지양식_운동장 방송-내역서_면일초교방송설비(디라직)" xfId="1725"/>
    <cellStyle name="1_tree_원가계산서_총괄갑지_안양설계서갑지양식_운동장 방송-내역서-1" xfId="1726"/>
    <cellStyle name="1_tree_원가계산서_총괄갑지_안양설계서갑지양식_운동장 방송-내역서-1_면일초교방송설비(디라직)" xfId="1727"/>
    <cellStyle name="1_tree_원가계산서_총괄갑지_안양설계서갑지양식_천년기념-방송내역서" xfId="1728"/>
    <cellStyle name="1_tree_원가계산서_총괄갑지_안양설계서갑지양식_천년기념-방송내역서_면일초교방송설비(디라직)" xfId="1729"/>
    <cellStyle name="1_tree_원가계산서_총괄내역서" xfId="1730"/>
    <cellStyle name="1_tree_원가계산서_총괄내역서_면일초교방송설비(디라직)" xfId="1731"/>
    <cellStyle name="1_tree_원가계산서_총괄내역서_안양설계서갑지양식" xfId="1732"/>
    <cellStyle name="1_tree_원가계산서_총괄내역서_안양설계서갑지양식_공주운동장-내역서" xfId="1733"/>
    <cellStyle name="1_tree_원가계산서_총괄내역서_안양설계서갑지양식_공주운동장-내역서_면일초교방송설비(디라직)" xfId="1734"/>
    <cellStyle name="1_tree_원가계산서_총괄내역서_안양설계서갑지양식_도급설계서" xfId="1735"/>
    <cellStyle name="1_tree_원가계산서_총괄내역서_안양설계서갑지양식_도급설계서_면일초교방송설비(디라직)" xfId="1736"/>
    <cellStyle name="1_tree_원가계산서_총괄내역서_안양설계서갑지양식_면일초교방송설비(디라직)" xfId="1737"/>
    <cellStyle name="1_tree_원가계산서_총괄내역서_안양설계서갑지양식_배관포함 - 옥외방송내역서" xfId="1738"/>
    <cellStyle name="1_tree_원가계산서_총괄내역서_안양설계서갑지양식_배관포함 - 옥외방송내역서_면일초교방송설비(디라직)" xfId="1739"/>
    <cellStyle name="1_tree_원가계산서_총괄내역서_안양설계서갑지양식_설계예산서" xfId="1740"/>
    <cellStyle name="1_tree_원가계산서_총괄내역서_안양설계서갑지양식_설계예산서_면일초교방송설비(디라직)" xfId="1741"/>
    <cellStyle name="1_tree_원가계산서_총괄내역서_안양설계서갑지양식_예산서" xfId="1742"/>
    <cellStyle name="1_tree_원가계산서_총괄내역서_안양설계서갑지양식_예산서_면일초교방송설비(디라직)" xfId="1743"/>
    <cellStyle name="1_tree_원가계산서_총괄내역서_안양설계서갑지양식_운동장 방송-내역서" xfId="1744"/>
    <cellStyle name="1_tree_원가계산서_총괄내역서_안양설계서갑지양식_운동장 방송-내역서_면일초교방송설비(디라직)" xfId="1745"/>
    <cellStyle name="1_tree_원가계산서_총괄내역서_안양설계서갑지양식_운동장 방송-내역서-1" xfId="1746"/>
    <cellStyle name="1_tree_원가계산서_총괄내역서_안양설계서갑지양식_운동장 방송-내역서-1_면일초교방송설비(디라직)" xfId="1747"/>
    <cellStyle name="1_tree_원가계산서_총괄내역서_안양설계서갑지양식_천년기념-방송내역서" xfId="1748"/>
    <cellStyle name="1_tree_원가계산서_총괄내역서_안양설계서갑지양식_천년기념-방송내역서_면일초교방송설비(디라직)" xfId="1749"/>
    <cellStyle name="1_tree_원가계산서_총괄내역서_총괄내역서-건축" xfId="1750"/>
    <cellStyle name="1_tree_원가계산서_총괄내역서_총괄내역서-건축_면일초교방송설비(디라직)" xfId="1751"/>
    <cellStyle name="1_tree_원가계산서_총괄내역서_총괄내역서-건축_안양설계서갑지양식" xfId="1752"/>
    <cellStyle name="1_tree_원가계산서_총괄내역서_총괄내역서-건축_안양설계서갑지양식_공주운동장-내역서" xfId="1753"/>
    <cellStyle name="1_tree_원가계산서_총괄내역서_총괄내역서-건축_안양설계서갑지양식_공주운동장-내역서_면일초교방송설비(디라직)" xfId="1754"/>
    <cellStyle name="1_tree_원가계산서_총괄내역서_총괄내역서-건축_안양설계서갑지양식_도급설계서" xfId="1755"/>
    <cellStyle name="1_tree_원가계산서_총괄내역서_총괄내역서-건축_안양설계서갑지양식_도급설계서_면일초교방송설비(디라직)" xfId="1756"/>
    <cellStyle name="1_tree_원가계산서_총괄내역서_총괄내역서-건축_안양설계서갑지양식_면일초교방송설비(디라직)" xfId="1757"/>
    <cellStyle name="1_tree_원가계산서_총괄내역서_총괄내역서-건축_안양설계서갑지양식_배관포함 - 옥외방송내역서" xfId="1758"/>
    <cellStyle name="1_tree_원가계산서_총괄내역서_총괄내역서-건축_안양설계서갑지양식_배관포함 - 옥외방송내역서_면일초교방송설비(디라직)" xfId="1759"/>
    <cellStyle name="1_tree_원가계산서_총괄내역서_총괄내역서-건축_안양설계서갑지양식_설계예산서" xfId="1760"/>
    <cellStyle name="1_tree_원가계산서_총괄내역서_총괄내역서-건축_안양설계서갑지양식_설계예산서_면일초교방송설비(디라직)" xfId="1761"/>
    <cellStyle name="1_tree_원가계산서_총괄내역서_총괄내역서-건축_안양설계서갑지양식_예산서" xfId="1762"/>
    <cellStyle name="1_tree_원가계산서_총괄내역서_총괄내역서-건축_안양설계서갑지양식_예산서_면일초교방송설비(디라직)" xfId="1763"/>
    <cellStyle name="1_tree_원가계산서_총괄내역서_총괄내역서-건축_안양설계서갑지양식_운동장 방송-내역서" xfId="1764"/>
    <cellStyle name="1_tree_원가계산서_총괄내역서_총괄내역서-건축_안양설계서갑지양식_운동장 방송-내역서_면일초교방송설비(디라직)" xfId="1765"/>
    <cellStyle name="1_tree_원가계산서_총괄내역서_총괄내역서-건축_안양설계서갑지양식_운동장 방송-내역서-1" xfId="1766"/>
    <cellStyle name="1_tree_원가계산서_총괄내역서_총괄내역서-건축_안양설계서갑지양식_운동장 방송-내역서-1_면일초교방송설비(디라직)" xfId="1767"/>
    <cellStyle name="1_tree_원가계산서_총괄내역서_총괄내역서-건축_안양설계서갑지양식_천년기념-방송내역서" xfId="1768"/>
    <cellStyle name="1_tree_원가계산서_총괄내역서_총괄내역서-건축_안양설계서갑지양식_천년기념-방송내역서_면일초교방송설비(디라직)" xfId="1769"/>
    <cellStyle name="1_tree_원가계산서_총괄내역서_총괄내역서-건축_총괄내역서-토목" xfId="1770"/>
    <cellStyle name="1_tree_원가계산서_총괄내역서_총괄내역서-건축_총괄내역서-토목_면일초교방송설비(디라직)" xfId="1771"/>
    <cellStyle name="1_tree_원가계산서_총괄내역서_총괄내역서-건축_총괄내역서-토목_안양설계서갑지양식" xfId="1772"/>
    <cellStyle name="1_tree_원가계산서_총괄내역서_총괄내역서-건축_총괄내역서-토목_안양설계서갑지양식_공주운동장-내역서" xfId="1773"/>
    <cellStyle name="1_tree_원가계산서_총괄내역서_총괄내역서-건축_총괄내역서-토목_안양설계서갑지양식_공주운동장-내역서_면일초교방송설비(디라직)" xfId="1774"/>
    <cellStyle name="1_tree_원가계산서_총괄내역서_총괄내역서-건축_총괄내역서-토목_안양설계서갑지양식_도급설계서" xfId="1775"/>
    <cellStyle name="1_tree_원가계산서_총괄내역서_총괄내역서-건축_총괄내역서-토목_안양설계서갑지양식_도급설계서_면일초교방송설비(디라직)" xfId="1776"/>
    <cellStyle name="1_tree_원가계산서_총괄내역서_총괄내역서-건축_총괄내역서-토목_안양설계서갑지양식_면일초교방송설비(디라직)" xfId="1777"/>
    <cellStyle name="1_tree_원가계산서_총괄내역서_총괄내역서-건축_총괄내역서-토목_안양설계서갑지양식_배관포함 - 옥외방송내역서" xfId="1778"/>
    <cellStyle name="1_tree_원가계산서_총괄내역서_총괄내역서-건축_총괄내역서-토목_안양설계서갑지양식_배관포함 - 옥외방송내역서_면일초교방송설비(디라직)" xfId="1779"/>
    <cellStyle name="1_tree_원가계산서_총괄내역서_총괄내역서-건축_총괄내역서-토목_안양설계서갑지양식_설계예산서" xfId="1780"/>
    <cellStyle name="1_tree_원가계산서_총괄내역서_총괄내역서-건축_총괄내역서-토목_안양설계서갑지양식_설계예산서_면일초교방송설비(디라직)" xfId="1781"/>
    <cellStyle name="1_tree_원가계산서_총괄내역서_총괄내역서-건축_총괄내역서-토목_안양설계서갑지양식_예산서" xfId="1782"/>
    <cellStyle name="1_tree_원가계산서_총괄내역서_총괄내역서-건축_총괄내역서-토목_안양설계서갑지양식_예산서_면일초교방송설비(디라직)" xfId="1783"/>
    <cellStyle name="1_tree_원가계산서_총괄내역서_총괄내역서-건축_총괄내역서-토목_안양설계서갑지양식_운동장 방송-내역서" xfId="1784"/>
    <cellStyle name="1_tree_원가계산서_총괄내역서_총괄내역서-건축_총괄내역서-토목_안양설계서갑지양식_운동장 방송-내역서_면일초교방송설비(디라직)" xfId="1785"/>
    <cellStyle name="1_tree_원가계산서_총괄내역서_총괄내역서-건축_총괄내역서-토목_안양설계서갑지양식_운동장 방송-내역서-1" xfId="1786"/>
    <cellStyle name="1_tree_원가계산서_총괄내역서_총괄내역서-건축_총괄내역서-토목_안양설계서갑지양식_운동장 방송-내역서-1_면일초교방송설비(디라직)" xfId="1787"/>
    <cellStyle name="1_tree_원가계산서_총괄내역서_총괄내역서-건축_총괄내역서-토목_안양설계서갑지양식_천년기념-방송내역서" xfId="1788"/>
    <cellStyle name="1_tree_원가계산서_총괄내역서_총괄내역서-건축_총괄내역서-토목_안양설계서갑지양식_천년기념-방송내역서_면일초교방송설비(디라직)" xfId="1789"/>
    <cellStyle name="1_tree_원가계산서_총괄내역서_총괄내역서-토목" xfId="1790"/>
    <cellStyle name="1_tree_원가계산서_총괄내역서_총괄내역서-토목_면일초교방송설비(디라직)" xfId="1791"/>
    <cellStyle name="1_tree_원가계산서_총괄내역서_총괄내역서-토목_안양설계서갑지양식" xfId="1792"/>
    <cellStyle name="1_tree_원가계산서_총괄내역서_총괄내역서-토목_안양설계서갑지양식_공주운동장-내역서" xfId="1793"/>
    <cellStyle name="1_tree_원가계산서_총괄내역서_총괄내역서-토목_안양설계서갑지양식_공주운동장-내역서_면일초교방송설비(디라직)" xfId="1794"/>
    <cellStyle name="1_tree_원가계산서_총괄내역서_총괄내역서-토목_안양설계서갑지양식_도급설계서" xfId="1795"/>
    <cellStyle name="1_tree_원가계산서_총괄내역서_총괄내역서-토목_안양설계서갑지양식_도급설계서_면일초교방송설비(디라직)" xfId="1796"/>
    <cellStyle name="1_tree_원가계산서_총괄내역서_총괄내역서-토목_안양설계서갑지양식_면일초교방송설비(디라직)" xfId="1797"/>
    <cellStyle name="1_tree_원가계산서_총괄내역서_총괄내역서-토목_안양설계서갑지양식_배관포함 - 옥외방송내역서" xfId="1798"/>
    <cellStyle name="1_tree_원가계산서_총괄내역서_총괄내역서-토목_안양설계서갑지양식_배관포함 - 옥외방송내역서_면일초교방송설비(디라직)" xfId="1799"/>
    <cellStyle name="1_tree_원가계산서_총괄내역서_총괄내역서-토목_안양설계서갑지양식_설계예산서" xfId="1800"/>
    <cellStyle name="1_tree_원가계산서_총괄내역서_총괄내역서-토목_안양설계서갑지양식_설계예산서_면일초교방송설비(디라직)" xfId="1801"/>
    <cellStyle name="1_tree_원가계산서_총괄내역서_총괄내역서-토목_안양설계서갑지양식_예산서" xfId="1802"/>
    <cellStyle name="1_tree_원가계산서_총괄내역서_총괄내역서-토목_안양설계서갑지양식_예산서_면일초교방송설비(디라직)" xfId="1803"/>
    <cellStyle name="1_tree_원가계산서_총괄내역서_총괄내역서-토목_안양설계서갑지양식_운동장 방송-내역서" xfId="1804"/>
    <cellStyle name="1_tree_원가계산서_총괄내역서_총괄내역서-토목_안양설계서갑지양식_운동장 방송-내역서_면일초교방송설비(디라직)" xfId="1805"/>
    <cellStyle name="1_tree_원가계산서_총괄내역서_총괄내역서-토목_안양설계서갑지양식_운동장 방송-내역서-1" xfId="1806"/>
    <cellStyle name="1_tree_원가계산서_총괄내역서_총괄내역서-토목_안양설계서갑지양식_운동장 방송-내역서-1_면일초교방송설비(디라직)" xfId="1807"/>
    <cellStyle name="1_tree_원가계산서_총괄내역서_총괄내역서-토목_안양설계서갑지양식_천년기념-방송내역서" xfId="1808"/>
    <cellStyle name="1_tree_원가계산서_총괄내역서_총괄내역서-토목_안양설계서갑지양식_천년기념-방송내역서_면일초교방송설비(디라직)" xfId="1809"/>
    <cellStyle name="1_tree_원가계산서_총괄내역서_총괄내역서-토목_총괄내역서-토목" xfId="1810"/>
    <cellStyle name="1_tree_원가계산서_총괄내역서_총괄내역서-토목_총괄내역서-토목_면일초교방송설비(디라직)" xfId="1811"/>
    <cellStyle name="1_tree_원가계산서_총괄내역서_총괄내역서-토목_총괄내역서-토목_안양설계서갑지양식" xfId="1812"/>
    <cellStyle name="1_tree_원가계산서_총괄내역서_총괄내역서-토목_총괄내역서-토목_안양설계서갑지양식_공주운동장-내역서" xfId="1813"/>
    <cellStyle name="1_tree_원가계산서_총괄내역서_총괄내역서-토목_총괄내역서-토목_안양설계서갑지양식_공주운동장-내역서_면일초교방송설비(디라직)" xfId="1814"/>
    <cellStyle name="1_tree_원가계산서_총괄내역서_총괄내역서-토목_총괄내역서-토목_안양설계서갑지양식_도급설계서" xfId="1815"/>
    <cellStyle name="1_tree_원가계산서_총괄내역서_총괄내역서-토목_총괄내역서-토목_안양설계서갑지양식_도급설계서_면일초교방송설비(디라직)" xfId="1816"/>
    <cellStyle name="1_tree_원가계산서_총괄내역서_총괄내역서-토목_총괄내역서-토목_안양설계서갑지양식_면일초교방송설비(디라직)" xfId="1817"/>
    <cellStyle name="1_tree_원가계산서_총괄내역서_총괄내역서-토목_총괄내역서-토목_안양설계서갑지양식_배관포함 - 옥외방송내역서" xfId="1818"/>
    <cellStyle name="1_tree_원가계산서_총괄내역서_총괄내역서-토목_총괄내역서-토목_안양설계서갑지양식_배관포함 - 옥외방송내역서_면일초교방송설비(디라직)" xfId="1819"/>
    <cellStyle name="1_tree_원가계산서_총괄내역서_총괄내역서-토목_총괄내역서-토목_안양설계서갑지양식_설계예산서" xfId="1820"/>
    <cellStyle name="1_tree_원가계산서_총괄내역서_총괄내역서-토목_총괄내역서-토목_안양설계서갑지양식_설계예산서_면일초교방송설비(디라직)" xfId="1821"/>
    <cellStyle name="1_tree_원가계산서_총괄내역서_총괄내역서-토목_총괄내역서-토목_안양설계서갑지양식_예산서" xfId="1822"/>
    <cellStyle name="1_tree_원가계산서_총괄내역서_총괄내역서-토목_총괄내역서-토목_안양설계서갑지양식_예산서_면일초교방송설비(디라직)" xfId="1823"/>
    <cellStyle name="1_tree_원가계산서_총괄내역서_총괄내역서-토목_총괄내역서-토목_안양설계서갑지양식_운동장 방송-내역서" xfId="1824"/>
    <cellStyle name="1_tree_원가계산서_총괄내역서_총괄내역서-토목_총괄내역서-토목_안양설계서갑지양식_운동장 방송-내역서_면일초교방송설비(디라직)" xfId="1825"/>
    <cellStyle name="1_tree_원가계산서_총괄내역서_총괄내역서-토목_총괄내역서-토목_안양설계서갑지양식_운동장 방송-내역서-1" xfId="1826"/>
    <cellStyle name="1_tree_원가계산서_총괄내역서_총괄내역서-토목_총괄내역서-토목_안양설계서갑지양식_운동장 방송-내역서-1_면일초교방송설비(디라직)" xfId="1827"/>
    <cellStyle name="1_tree_원가계산서_총괄내역서_총괄내역서-토목_총괄내역서-토목_안양설계서갑지양식_천년기념-방송내역서" xfId="1828"/>
    <cellStyle name="1_tree_원가계산서_총괄내역서_총괄내역서-토목_총괄내역서-토목_안양설계서갑지양식_천년기념-방송내역서_면일초교방송설비(디라직)" xfId="1829"/>
    <cellStyle name="1_tree_원가계산서_총괄내역서-건축" xfId="1830"/>
    <cellStyle name="1_tree_원가계산서_총괄내역서-건축_면일초교방송설비(디라직)" xfId="1831"/>
    <cellStyle name="1_tree_원가계산서_총괄내역서-건축_안양설계서갑지양식" xfId="1832"/>
    <cellStyle name="1_tree_원가계산서_총괄내역서-건축_안양설계서갑지양식_공주운동장-내역서" xfId="1833"/>
    <cellStyle name="1_tree_원가계산서_총괄내역서-건축_안양설계서갑지양식_공주운동장-내역서_면일초교방송설비(디라직)" xfId="1834"/>
    <cellStyle name="1_tree_원가계산서_총괄내역서-건축_안양설계서갑지양식_도급설계서" xfId="1835"/>
    <cellStyle name="1_tree_원가계산서_총괄내역서-건축_안양설계서갑지양식_도급설계서_면일초교방송설비(디라직)" xfId="1836"/>
    <cellStyle name="1_tree_원가계산서_총괄내역서-건축_안양설계서갑지양식_면일초교방송설비(디라직)" xfId="1837"/>
    <cellStyle name="1_tree_원가계산서_총괄내역서-건축_안양설계서갑지양식_배관포함 - 옥외방송내역서" xfId="1838"/>
    <cellStyle name="1_tree_원가계산서_총괄내역서-건축_안양설계서갑지양식_배관포함 - 옥외방송내역서_면일초교방송설비(디라직)" xfId="1839"/>
    <cellStyle name="1_tree_원가계산서_총괄내역서-건축_안양설계서갑지양식_설계예산서" xfId="1840"/>
    <cellStyle name="1_tree_원가계산서_총괄내역서-건축_안양설계서갑지양식_설계예산서_면일초교방송설비(디라직)" xfId="1841"/>
    <cellStyle name="1_tree_원가계산서_총괄내역서-건축_안양설계서갑지양식_예산서" xfId="1842"/>
    <cellStyle name="1_tree_원가계산서_총괄내역서-건축_안양설계서갑지양식_예산서_면일초교방송설비(디라직)" xfId="1843"/>
    <cellStyle name="1_tree_원가계산서_총괄내역서-건축_안양설계서갑지양식_운동장 방송-내역서" xfId="1844"/>
    <cellStyle name="1_tree_원가계산서_총괄내역서-건축_안양설계서갑지양식_운동장 방송-내역서_면일초교방송설비(디라직)" xfId="1845"/>
    <cellStyle name="1_tree_원가계산서_총괄내역서-건축_안양설계서갑지양식_운동장 방송-내역서-1" xfId="1846"/>
    <cellStyle name="1_tree_원가계산서_총괄내역서-건축_안양설계서갑지양식_운동장 방송-내역서-1_면일초교방송설비(디라직)" xfId="1847"/>
    <cellStyle name="1_tree_원가계산서_총괄내역서-건축_안양설계서갑지양식_천년기념-방송내역서" xfId="1848"/>
    <cellStyle name="1_tree_원가계산서_총괄내역서-건축_안양설계서갑지양식_천년기념-방송내역서_면일초교방송설비(디라직)" xfId="1849"/>
    <cellStyle name="1_tree_원가계산서_총괄내역서-토목" xfId="1850"/>
    <cellStyle name="1_tree_원가계산서_총괄내역서-토목_면일초교방송설비(디라직)" xfId="1851"/>
    <cellStyle name="1_tree_원가계산서_총괄내역서-토목_안양설계서갑지양식" xfId="1852"/>
    <cellStyle name="1_tree_원가계산서_총괄내역서-토목_안양설계서갑지양식_공주운동장-내역서" xfId="1853"/>
    <cellStyle name="1_tree_원가계산서_총괄내역서-토목_안양설계서갑지양식_공주운동장-내역서_면일초교방송설비(디라직)" xfId="1854"/>
    <cellStyle name="1_tree_원가계산서_총괄내역서-토목_안양설계서갑지양식_도급설계서" xfId="1855"/>
    <cellStyle name="1_tree_원가계산서_총괄내역서-토목_안양설계서갑지양식_도급설계서_면일초교방송설비(디라직)" xfId="1856"/>
    <cellStyle name="1_tree_원가계산서_총괄내역서-토목_안양설계서갑지양식_면일초교방송설비(디라직)" xfId="1857"/>
    <cellStyle name="1_tree_원가계산서_총괄내역서-토목_안양설계서갑지양식_배관포함 - 옥외방송내역서" xfId="1858"/>
    <cellStyle name="1_tree_원가계산서_총괄내역서-토목_안양설계서갑지양식_배관포함 - 옥외방송내역서_면일초교방송설비(디라직)" xfId="1859"/>
    <cellStyle name="1_tree_원가계산서_총괄내역서-토목_안양설계서갑지양식_설계예산서" xfId="1860"/>
    <cellStyle name="1_tree_원가계산서_총괄내역서-토목_안양설계서갑지양식_설계예산서_면일초교방송설비(디라직)" xfId="1861"/>
    <cellStyle name="1_tree_원가계산서_총괄내역서-토목_안양설계서갑지양식_예산서" xfId="1862"/>
    <cellStyle name="1_tree_원가계산서_총괄내역서-토목_안양설계서갑지양식_예산서_면일초교방송설비(디라직)" xfId="1863"/>
    <cellStyle name="1_tree_원가계산서_총괄내역서-토목_안양설계서갑지양식_운동장 방송-내역서" xfId="1864"/>
    <cellStyle name="1_tree_원가계산서_총괄내역서-토목_안양설계서갑지양식_운동장 방송-내역서_면일초교방송설비(디라직)" xfId="1865"/>
    <cellStyle name="1_tree_원가계산서_총괄내역서-토목_안양설계서갑지양식_운동장 방송-내역서-1" xfId="1866"/>
    <cellStyle name="1_tree_원가계산서_총괄내역서-토목_안양설계서갑지양식_운동장 방송-내역서-1_면일초교방송설비(디라직)" xfId="1867"/>
    <cellStyle name="1_tree_원가계산서_총괄내역서-토목_안양설계서갑지양식_천년기념-방송내역서" xfId="1868"/>
    <cellStyle name="1_tree_원가계산서_총괄내역서-토목_안양설계서갑지양식_천년기념-방송내역서_면일초교방송설비(디라직)" xfId="1869"/>
    <cellStyle name="1_tree_총괄내역서-건축" xfId="1870"/>
    <cellStyle name="1_tree_총괄내역서-건축_면일초교방송설비(디라직)" xfId="1871"/>
    <cellStyle name="1_tree_총괄내역서-건축_안양설계서갑지양식" xfId="1872"/>
    <cellStyle name="1_tree_총괄내역서-건축_안양설계서갑지양식_공주운동장-내역서" xfId="1873"/>
    <cellStyle name="1_tree_총괄내역서-건축_안양설계서갑지양식_공주운동장-내역서_면일초교방송설비(디라직)" xfId="1874"/>
    <cellStyle name="1_tree_총괄내역서-건축_안양설계서갑지양식_도급설계서" xfId="1875"/>
    <cellStyle name="1_tree_총괄내역서-건축_안양설계서갑지양식_도급설계서_면일초교방송설비(디라직)" xfId="1876"/>
    <cellStyle name="1_tree_총괄내역서-건축_안양설계서갑지양식_면일초교방송설비(디라직)" xfId="1877"/>
    <cellStyle name="1_tree_총괄내역서-건축_안양설계서갑지양식_배관포함 - 옥외방송내역서" xfId="1878"/>
    <cellStyle name="1_tree_총괄내역서-건축_안양설계서갑지양식_배관포함 - 옥외방송내역서_면일초교방송설비(디라직)" xfId="1879"/>
    <cellStyle name="1_tree_총괄내역서-건축_안양설계서갑지양식_설계예산서" xfId="1880"/>
    <cellStyle name="1_tree_총괄내역서-건축_안양설계서갑지양식_설계예산서_면일초교방송설비(디라직)" xfId="1881"/>
    <cellStyle name="1_tree_총괄내역서-건축_안양설계서갑지양식_예산서" xfId="1882"/>
    <cellStyle name="1_tree_총괄내역서-건축_안양설계서갑지양식_예산서_면일초교방송설비(디라직)" xfId="1883"/>
    <cellStyle name="1_tree_총괄내역서-건축_안양설계서갑지양식_운동장 방송-내역서" xfId="1884"/>
    <cellStyle name="1_tree_총괄내역서-건축_안양설계서갑지양식_운동장 방송-내역서_면일초교방송설비(디라직)" xfId="1885"/>
    <cellStyle name="1_tree_총괄내역서-건축_안양설계서갑지양식_운동장 방송-내역서-1" xfId="1886"/>
    <cellStyle name="1_tree_총괄내역서-건축_안양설계서갑지양식_운동장 방송-내역서-1_면일초교방송설비(디라직)" xfId="1887"/>
    <cellStyle name="1_tree_총괄내역서-건축_안양설계서갑지양식_천년기념-방송내역서" xfId="1888"/>
    <cellStyle name="1_tree_총괄내역서-건축_안양설계서갑지양식_천년기념-방송내역서_면일초교방송설비(디라직)" xfId="1889"/>
    <cellStyle name="1_tree_총괄내역서-건축_총괄내역서-토목" xfId="1890"/>
    <cellStyle name="1_tree_총괄내역서-건축_총괄내역서-토목_면일초교방송설비(디라직)" xfId="1891"/>
    <cellStyle name="1_tree_총괄내역서-건축_총괄내역서-토목_안양설계서갑지양식" xfId="1892"/>
    <cellStyle name="1_tree_총괄내역서-건축_총괄내역서-토목_안양설계서갑지양식_공주운동장-내역서" xfId="1893"/>
    <cellStyle name="1_tree_총괄내역서-건축_총괄내역서-토목_안양설계서갑지양식_공주운동장-내역서_면일초교방송설비(디라직)" xfId="1894"/>
    <cellStyle name="1_tree_총괄내역서-건축_총괄내역서-토목_안양설계서갑지양식_도급설계서" xfId="1895"/>
    <cellStyle name="1_tree_총괄내역서-건축_총괄내역서-토목_안양설계서갑지양식_도급설계서_면일초교방송설비(디라직)" xfId="1896"/>
    <cellStyle name="1_tree_총괄내역서-건축_총괄내역서-토목_안양설계서갑지양식_면일초교방송설비(디라직)" xfId="1897"/>
    <cellStyle name="1_tree_총괄내역서-건축_총괄내역서-토목_안양설계서갑지양식_배관포함 - 옥외방송내역서" xfId="1898"/>
    <cellStyle name="1_tree_총괄내역서-건축_총괄내역서-토목_안양설계서갑지양식_배관포함 - 옥외방송내역서_면일초교방송설비(디라직)" xfId="1899"/>
    <cellStyle name="1_tree_총괄내역서-건축_총괄내역서-토목_안양설계서갑지양식_설계예산서" xfId="1900"/>
    <cellStyle name="1_tree_총괄내역서-건축_총괄내역서-토목_안양설계서갑지양식_설계예산서_면일초교방송설비(디라직)" xfId="1901"/>
    <cellStyle name="1_tree_총괄내역서-건축_총괄내역서-토목_안양설계서갑지양식_예산서" xfId="1902"/>
    <cellStyle name="1_tree_총괄내역서-건축_총괄내역서-토목_안양설계서갑지양식_예산서_면일초교방송설비(디라직)" xfId="1903"/>
    <cellStyle name="1_tree_총괄내역서-건축_총괄내역서-토목_안양설계서갑지양식_운동장 방송-내역서" xfId="1904"/>
    <cellStyle name="1_tree_총괄내역서-건축_총괄내역서-토목_안양설계서갑지양식_운동장 방송-내역서_면일초교방송설비(디라직)" xfId="1905"/>
    <cellStyle name="1_tree_총괄내역서-건축_총괄내역서-토목_안양설계서갑지양식_운동장 방송-내역서-1" xfId="1906"/>
    <cellStyle name="1_tree_총괄내역서-건축_총괄내역서-토목_안양설계서갑지양식_운동장 방송-내역서-1_면일초교방송설비(디라직)" xfId="1907"/>
    <cellStyle name="1_tree_총괄내역서-건축_총괄내역서-토목_안양설계서갑지양식_천년기념-방송내역서" xfId="1908"/>
    <cellStyle name="1_tree_총괄내역서-건축_총괄내역서-토목_안양설계서갑지양식_천년기념-방송내역서_면일초교방송설비(디라직)" xfId="1909"/>
    <cellStyle name="1_tree_총괄내역서-토목" xfId="1910"/>
    <cellStyle name="1_tree_총괄내역서-토목_면일초교방송설비(디라직)" xfId="1911"/>
    <cellStyle name="1_tree_총괄내역서-토목_안양설계서갑지양식" xfId="1912"/>
    <cellStyle name="1_tree_총괄내역서-토목_안양설계서갑지양식_공주운동장-내역서" xfId="1913"/>
    <cellStyle name="1_tree_총괄내역서-토목_안양설계서갑지양식_공주운동장-내역서_면일초교방송설비(디라직)" xfId="1914"/>
    <cellStyle name="1_tree_총괄내역서-토목_안양설계서갑지양식_도급설계서" xfId="1915"/>
    <cellStyle name="1_tree_총괄내역서-토목_안양설계서갑지양식_도급설계서_면일초교방송설비(디라직)" xfId="1916"/>
    <cellStyle name="1_tree_총괄내역서-토목_안양설계서갑지양식_면일초교방송설비(디라직)" xfId="1917"/>
    <cellStyle name="1_tree_총괄내역서-토목_안양설계서갑지양식_배관포함 - 옥외방송내역서" xfId="1918"/>
    <cellStyle name="1_tree_총괄내역서-토목_안양설계서갑지양식_배관포함 - 옥외방송내역서_면일초교방송설비(디라직)" xfId="1919"/>
    <cellStyle name="1_tree_총괄내역서-토목_안양설계서갑지양식_설계예산서" xfId="1920"/>
    <cellStyle name="1_tree_총괄내역서-토목_안양설계서갑지양식_설계예산서_면일초교방송설비(디라직)" xfId="1921"/>
    <cellStyle name="1_tree_총괄내역서-토목_안양설계서갑지양식_예산서" xfId="1922"/>
    <cellStyle name="1_tree_총괄내역서-토목_안양설계서갑지양식_예산서_면일초교방송설비(디라직)" xfId="1923"/>
    <cellStyle name="1_tree_총괄내역서-토목_안양설계서갑지양식_운동장 방송-내역서" xfId="1924"/>
    <cellStyle name="1_tree_총괄내역서-토목_안양설계서갑지양식_운동장 방송-내역서_면일초교방송설비(디라직)" xfId="1925"/>
    <cellStyle name="1_tree_총괄내역서-토목_안양설계서갑지양식_운동장 방송-내역서-1" xfId="1926"/>
    <cellStyle name="1_tree_총괄내역서-토목_안양설계서갑지양식_운동장 방송-내역서-1_면일초교방송설비(디라직)" xfId="1927"/>
    <cellStyle name="1_tree_총괄내역서-토목_안양설계서갑지양식_천년기념-방송내역서" xfId="1928"/>
    <cellStyle name="1_tree_총괄내역서-토목_안양설계서갑지양식_천년기념-방송내역서_면일초교방송설비(디라직)" xfId="1929"/>
    <cellStyle name="1_tree_총괄내역서-토목_총괄내역서-토목" xfId="1930"/>
    <cellStyle name="1_tree_총괄내역서-토목_총괄내역서-토목_면일초교방송설비(디라직)" xfId="1931"/>
    <cellStyle name="1_tree_총괄내역서-토목_총괄내역서-토목_안양설계서갑지양식" xfId="1932"/>
    <cellStyle name="1_tree_총괄내역서-토목_총괄내역서-토목_안양설계서갑지양식_공주운동장-내역서" xfId="1933"/>
    <cellStyle name="1_tree_총괄내역서-토목_총괄내역서-토목_안양설계서갑지양식_공주운동장-내역서_면일초교방송설비(디라직)" xfId="1934"/>
    <cellStyle name="1_tree_총괄내역서-토목_총괄내역서-토목_안양설계서갑지양식_도급설계서" xfId="1935"/>
    <cellStyle name="1_tree_총괄내역서-토목_총괄내역서-토목_안양설계서갑지양식_도급설계서_면일초교방송설비(디라직)" xfId="1936"/>
    <cellStyle name="1_tree_총괄내역서-토목_총괄내역서-토목_안양설계서갑지양식_면일초교방송설비(디라직)" xfId="1937"/>
    <cellStyle name="1_tree_총괄내역서-토목_총괄내역서-토목_안양설계서갑지양식_배관포함 - 옥외방송내역서" xfId="1938"/>
    <cellStyle name="1_tree_총괄내역서-토목_총괄내역서-토목_안양설계서갑지양식_배관포함 - 옥외방송내역서_면일초교방송설비(디라직)" xfId="1939"/>
    <cellStyle name="1_tree_총괄내역서-토목_총괄내역서-토목_안양설계서갑지양식_설계예산서" xfId="1940"/>
    <cellStyle name="1_tree_총괄내역서-토목_총괄내역서-토목_안양설계서갑지양식_설계예산서_면일초교방송설비(디라직)" xfId="1941"/>
    <cellStyle name="1_tree_총괄내역서-토목_총괄내역서-토목_안양설계서갑지양식_예산서" xfId="1942"/>
    <cellStyle name="1_tree_총괄내역서-토목_총괄내역서-토목_안양설계서갑지양식_예산서_면일초교방송설비(디라직)" xfId="1943"/>
    <cellStyle name="1_tree_총괄내역서-토목_총괄내역서-토목_안양설계서갑지양식_운동장 방송-내역서" xfId="1944"/>
    <cellStyle name="1_tree_총괄내역서-토목_총괄내역서-토목_안양설계서갑지양식_운동장 방송-내역서_면일초교방송설비(디라직)" xfId="1945"/>
    <cellStyle name="1_tree_총괄내역서-토목_총괄내역서-토목_안양설계서갑지양식_운동장 방송-내역서-1" xfId="1946"/>
    <cellStyle name="1_tree_총괄내역서-토목_총괄내역서-토목_안양설계서갑지양식_운동장 방송-내역서-1_면일초교방송설비(디라직)" xfId="1947"/>
    <cellStyle name="1_tree_총괄내역서-토목_총괄내역서-토목_안양설계서갑지양식_천년기념-방송내역서" xfId="1948"/>
    <cellStyle name="1_tree_총괄내역서-토목_총괄내역서-토목_안양설계서갑지양식_천년기념-방송내역서_면일초교방송설비(디라직)" xfId="1949"/>
    <cellStyle name="1_tree_한풍집계" xfId="1950"/>
    <cellStyle name="1_tree_한풍집계_Sheet1" xfId="1951"/>
    <cellStyle name="1_tree_한풍집계_Sheet1_2-총괄내역서-토목" xfId="1952"/>
    <cellStyle name="1_tree_한풍집계_Sheet1_2-총괄내역서-토목_면일초교방송설비(디라직)" xfId="1953"/>
    <cellStyle name="1_tree_한풍집계_Sheet1_2-총괄내역서-토목_안양설계서갑지양식" xfId="1954"/>
    <cellStyle name="1_tree_한풍집계_Sheet1_2-총괄내역서-토목_안양설계서갑지양식_공주운동장-내역서" xfId="1955"/>
    <cellStyle name="1_tree_한풍집계_Sheet1_2-총괄내역서-토목_안양설계서갑지양식_공주운동장-내역서_면일초교방송설비(디라직)" xfId="1956"/>
    <cellStyle name="1_tree_한풍집계_Sheet1_2-총괄내역서-토목_안양설계서갑지양식_도급설계서" xfId="1957"/>
    <cellStyle name="1_tree_한풍집계_Sheet1_2-총괄내역서-토목_안양설계서갑지양식_도급설계서_면일초교방송설비(디라직)" xfId="1958"/>
    <cellStyle name="1_tree_한풍집계_Sheet1_2-총괄내역서-토목_안양설계서갑지양식_면일초교방송설비(디라직)" xfId="1959"/>
    <cellStyle name="1_tree_한풍집계_Sheet1_2-총괄내역서-토목_안양설계서갑지양식_배관포함 - 옥외방송내역서" xfId="1960"/>
    <cellStyle name="1_tree_한풍집계_Sheet1_2-총괄내역서-토목_안양설계서갑지양식_배관포함 - 옥외방송내역서_면일초교방송설비(디라직)" xfId="1961"/>
    <cellStyle name="1_tree_한풍집계_Sheet1_2-총괄내역서-토목_안양설계서갑지양식_설계예산서" xfId="1962"/>
    <cellStyle name="1_tree_한풍집계_Sheet1_2-총괄내역서-토목_안양설계서갑지양식_설계예산서_면일초교방송설비(디라직)" xfId="1963"/>
    <cellStyle name="1_tree_한풍집계_Sheet1_2-총괄내역서-토목_안양설계서갑지양식_예산서" xfId="1964"/>
    <cellStyle name="1_tree_한풍집계_Sheet1_2-총괄내역서-토목_안양설계서갑지양식_예산서_면일초교방송설비(디라직)" xfId="1965"/>
    <cellStyle name="1_tree_한풍집계_Sheet1_2-총괄내역서-토목_안양설계서갑지양식_운동장 방송-내역서" xfId="1966"/>
    <cellStyle name="1_tree_한풍집계_Sheet1_2-총괄내역서-토목_안양설계서갑지양식_운동장 방송-내역서_면일초교방송설비(디라직)" xfId="1967"/>
    <cellStyle name="1_tree_한풍집계_Sheet1_2-총괄내역서-토목_안양설계서갑지양식_운동장 방송-내역서-1" xfId="1968"/>
    <cellStyle name="1_tree_한풍집계_Sheet1_2-총괄내역서-토목_안양설계서갑지양식_운동장 방송-내역서-1_면일초교방송설비(디라직)" xfId="1969"/>
    <cellStyle name="1_tree_한풍집계_Sheet1_2-총괄내역서-토목_안양설계서갑지양식_천년기념-방송내역서" xfId="1970"/>
    <cellStyle name="1_tree_한풍집계_Sheet1_2-총괄내역서-토목_안양설계서갑지양식_천년기념-방송내역서_면일초교방송설비(디라직)" xfId="1971"/>
    <cellStyle name="1_tree_한풍집계_Sheet1_공주운동장-내역서" xfId="1972"/>
    <cellStyle name="1_tree_한풍집계_Sheet1_공주운동장-내역서_면일초교방송설비(디라직)" xfId="1973"/>
    <cellStyle name="1_tree_한풍집계_Sheet1_과천놀이터설계서" xfId="1974"/>
    <cellStyle name="1_tree_한풍집계_Sheet1_과천놀이터설계서_면일초교방송설비(디라직)" xfId="1975"/>
    <cellStyle name="1_tree_한풍집계_Sheet1_과천놀이터설계서_안양설계서갑지양식" xfId="1976"/>
    <cellStyle name="1_tree_한풍집계_Sheet1_과천놀이터설계서_안양설계서갑지양식_공주운동장-내역서" xfId="1977"/>
    <cellStyle name="1_tree_한풍집계_Sheet1_과천놀이터설계서_안양설계서갑지양식_공주운동장-내역서_면일초교방송설비(디라직)" xfId="1978"/>
    <cellStyle name="1_tree_한풍집계_Sheet1_과천놀이터설계서_안양설계서갑지양식_도급설계서" xfId="1979"/>
    <cellStyle name="1_tree_한풍집계_Sheet1_과천놀이터설계서_안양설계서갑지양식_도급설계서_면일초교방송설비(디라직)" xfId="1980"/>
    <cellStyle name="1_tree_한풍집계_Sheet1_과천놀이터설계서_안양설계서갑지양식_면일초교방송설비(디라직)" xfId="1981"/>
    <cellStyle name="1_tree_한풍집계_Sheet1_과천놀이터설계서_안양설계서갑지양식_배관포함 - 옥외방송내역서" xfId="1982"/>
    <cellStyle name="1_tree_한풍집계_Sheet1_과천놀이터설계서_안양설계서갑지양식_배관포함 - 옥외방송내역서_면일초교방송설비(디라직)" xfId="1983"/>
    <cellStyle name="1_tree_한풍집계_Sheet1_과천놀이터설계서_안양설계서갑지양식_설계예산서" xfId="1984"/>
    <cellStyle name="1_tree_한풍집계_Sheet1_과천놀이터설계서_안양설계서갑지양식_설계예산서_면일초교방송설비(디라직)" xfId="1985"/>
    <cellStyle name="1_tree_한풍집계_Sheet1_과천놀이터설계서_안양설계서갑지양식_예산서" xfId="1986"/>
    <cellStyle name="1_tree_한풍집계_Sheet1_과천놀이터설계서_안양설계서갑지양식_예산서_면일초교방송설비(디라직)" xfId="1987"/>
    <cellStyle name="1_tree_한풍집계_Sheet1_과천놀이터설계서_안양설계서갑지양식_운동장 방송-내역서" xfId="1988"/>
    <cellStyle name="1_tree_한풍집계_Sheet1_과천놀이터설계서_안양설계서갑지양식_운동장 방송-내역서_면일초교방송설비(디라직)" xfId="1989"/>
    <cellStyle name="1_tree_한풍집계_Sheet1_과천놀이터설계서_안양설계서갑지양식_운동장 방송-내역서-1" xfId="1990"/>
    <cellStyle name="1_tree_한풍집계_Sheet1_과천놀이터설계서_안양설계서갑지양식_운동장 방송-내역서-1_면일초교방송설비(디라직)" xfId="1991"/>
    <cellStyle name="1_tree_한풍집계_Sheet1_과천놀이터설계서_안양설계서갑지양식_천년기념-방송내역서" xfId="1992"/>
    <cellStyle name="1_tree_한풍집계_Sheet1_과천놀이터설계서_안양설계서갑지양식_천년기념-방송내역서_면일초교방송설비(디라직)" xfId="1993"/>
    <cellStyle name="1_tree_한풍집계_Sheet1_도급설계서" xfId="1994"/>
    <cellStyle name="1_tree_한풍집계_Sheet1_도급설계서_면일초교방송설비(디라직)" xfId="1995"/>
    <cellStyle name="1_tree_한풍집계_Sheet1_면일초교방송설비(디라직)" xfId="1996"/>
    <cellStyle name="1_tree_한풍집계_Sheet1_배관포함 - 옥외방송내역서" xfId="1997"/>
    <cellStyle name="1_tree_한풍집계_Sheet1_배관포함 - 옥외방송내역서_면일초교방송설비(디라직)" xfId="1998"/>
    <cellStyle name="1_tree_한풍집계_Sheet1_설계예산서" xfId="1999"/>
    <cellStyle name="1_tree_한풍집계_Sheet1_설계예산서_면일초교방송설비(디라직)" xfId="2000"/>
    <cellStyle name="1_tree_한풍집계_Sheet1_안양설계서갑지(총괄)" xfId="2001"/>
    <cellStyle name="1_tree_한풍집계_Sheet1_안양설계서갑지(총괄)_면일초교방송설비(디라직)" xfId="2002"/>
    <cellStyle name="1_tree_한풍집계_Sheet1_안양설계서갑지(총괄)_안양설계서갑지양식" xfId="2003"/>
    <cellStyle name="1_tree_한풍집계_Sheet1_안양설계서갑지(총괄)_안양설계서갑지양식_공주운동장-내역서" xfId="2004"/>
    <cellStyle name="1_tree_한풍집계_Sheet1_안양설계서갑지(총괄)_안양설계서갑지양식_공주운동장-내역서_면일초교방송설비(디라직)" xfId="2005"/>
    <cellStyle name="1_tree_한풍집계_Sheet1_안양설계서갑지(총괄)_안양설계서갑지양식_도급설계서" xfId="2006"/>
    <cellStyle name="1_tree_한풍집계_Sheet1_안양설계서갑지(총괄)_안양설계서갑지양식_도급설계서_면일초교방송설비(디라직)" xfId="2007"/>
    <cellStyle name="1_tree_한풍집계_Sheet1_안양설계서갑지(총괄)_안양설계서갑지양식_면일초교방송설비(디라직)" xfId="2008"/>
    <cellStyle name="1_tree_한풍집계_Sheet1_안양설계서갑지(총괄)_안양설계서갑지양식_배관포함 - 옥외방송내역서" xfId="2009"/>
    <cellStyle name="1_tree_한풍집계_Sheet1_안양설계서갑지(총괄)_안양설계서갑지양식_배관포함 - 옥외방송내역서_면일초교방송설비(디라직)" xfId="2010"/>
    <cellStyle name="1_tree_한풍집계_Sheet1_안양설계서갑지(총괄)_안양설계서갑지양식_설계예산서" xfId="2011"/>
    <cellStyle name="1_tree_한풍집계_Sheet1_안양설계서갑지(총괄)_안양설계서갑지양식_설계예산서_면일초교방송설비(디라직)" xfId="2012"/>
    <cellStyle name="1_tree_한풍집계_Sheet1_안양설계서갑지(총괄)_안양설계서갑지양식_예산서" xfId="2013"/>
    <cellStyle name="1_tree_한풍집계_Sheet1_안양설계서갑지(총괄)_안양설계서갑지양식_예산서_면일초교방송설비(디라직)" xfId="2014"/>
    <cellStyle name="1_tree_한풍집계_Sheet1_안양설계서갑지(총괄)_안양설계서갑지양식_운동장 방송-내역서" xfId="2015"/>
    <cellStyle name="1_tree_한풍집계_Sheet1_안양설계서갑지(총괄)_안양설계서갑지양식_운동장 방송-내역서_면일초교방송설비(디라직)" xfId="2016"/>
    <cellStyle name="1_tree_한풍집계_Sheet1_안양설계서갑지(총괄)_안양설계서갑지양식_운동장 방송-내역서-1" xfId="2017"/>
    <cellStyle name="1_tree_한풍집계_Sheet1_안양설계서갑지(총괄)_안양설계서갑지양식_운동장 방송-내역서-1_면일초교방송설비(디라직)" xfId="2018"/>
    <cellStyle name="1_tree_한풍집계_Sheet1_안양설계서갑지(총괄)_안양설계서갑지양식_천년기념-방송내역서" xfId="2019"/>
    <cellStyle name="1_tree_한풍집계_Sheet1_안양설계서갑지(총괄)_안양설계서갑지양식_천년기념-방송내역서_면일초교방송설비(디라직)" xfId="2020"/>
    <cellStyle name="1_tree_한풍집계_Sheet1_예산서" xfId="2021"/>
    <cellStyle name="1_tree_한풍집계_Sheet1_예산서_면일초교방송설비(디라직)" xfId="2022"/>
    <cellStyle name="1_tree_한풍집계_Sheet1_운동장 방송-내역서" xfId="2023"/>
    <cellStyle name="1_tree_한풍집계_Sheet1_운동장 방송-내역서_면일초교방송설비(디라직)" xfId="2024"/>
    <cellStyle name="1_tree_한풍집계_Sheet1_운동장 방송-내역서-1" xfId="2025"/>
    <cellStyle name="1_tree_한풍집계_Sheet1_운동장 방송-내역서-1_면일초교방송설비(디라직)" xfId="2026"/>
    <cellStyle name="1_tree_한풍집계_Sheet1_천년기념-방송내역서" xfId="2027"/>
    <cellStyle name="1_tree_한풍집계_Sheet1_천년기념-방송내역서_면일초교방송설비(디라직)" xfId="2028"/>
    <cellStyle name="1_tree_한풍집계_Sheet1_총괄갑지" xfId="2029"/>
    <cellStyle name="1_tree_한풍집계_Sheet1_총괄갑지_면일초교방송설비(디라직)" xfId="2030"/>
    <cellStyle name="1_tree_한풍집계_Sheet1_총괄갑지_안양설계서갑지양식" xfId="2031"/>
    <cellStyle name="1_tree_한풍집계_Sheet1_총괄갑지_안양설계서갑지양식_공주운동장-내역서" xfId="2032"/>
    <cellStyle name="1_tree_한풍집계_Sheet1_총괄갑지_안양설계서갑지양식_공주운동장-내역서_면일초교방송설비(디라직)" xfId="2033"/>
    <cellStyle name="1_tree_한풍집계_Sheet1_총괄갑지_안양설계서갑지양식_도급설계서" xfId="2034"/>
    <cellStyle name="1_tree_한풍집계_Sheet1_총괄갑지_안양설계서갑지양식_도급설계서_면일초교방송설비(디라직)" xfId="2035"/>
    <cellStyle name="1_tree_한풍집계_Sheet1_총괄갑지_안양설계서갑지양식_면일초교방송설비(디라직)" xfId="2036"/>
    <cellStyle name="1_tree_한풍집계_Sheet1_총괄갑지_안양설계서갑지양식_배관포함 - 옥외방송내역서" xfId="2037"/>
    <cellStyle name="1_tree_한풍집계_Sheet1_총괄갑지_안양설계서갑지양식_배관포함 - 옥외방송내역서_면일초교방송설비(디라직)" xfId="2038"/>
    <cellStyle name="1_tree_한풍집계_Sheet1_총괄갑지_안양설계서갑지양식_설계예산서" xfId="2039"/>
    <cellStyle name="1_tree_한풍집계_Sheet1_총괄갑지_안양설계서갑지양식_설계예산서_면일초교방송설비(디라직)" xfId="2040"/>
    <cellStyle name="1_tree_한풍집계_Sheet1_총괄갑지_안양설계서갑지양식_예산서" xfId="2041"/>
    <cellStyle name="1_tree_한풍집계_Sheet1_총괄갑지_안양설계서갑지양식_예산서_면일초교방송설비(디라직)" xfId="2042"/>
    <cellStyle name="1_tree_한풍집계_Sheet1_총괄갑지_안양설계서갑지양식_운동장 방송-내역서" xfId="2043"/>
    <cellStyle name="1_tree_한풍집계_Sheet1_총괄갑지_안양설계서갑지양식_운동장 방송-내역서_면일초교방송설비(디라직)" xfId="2044"/>
    <cellStyle name="1_tree_한풍집계_Sheet1_총괄갑지_안양설계서갑지양식_운동장 방송-내역서-1" xfId="2045"/>
    <cellStyle name="1_tree_한풍집계_Sheet1_총괄갑지_안양설계서갑지양식_운동장 방송-내역서-1_면일초교방송설비(디라직)" xfId="2046"/>
    <cellStyle name="1_tree_한풍집계_Sheet1_총괄갑지_안양설계서갑지양식_천년기념-방송내역서" xfId="2047"/>
    <cellStyle name="1_tree_한풍집계_Sheet1_총괄갑지_안양설계서갑지양식_천년기념-방송내역서_면일초교방송설비(디라직)" xfId="2048"/>
    <cellStyle name="1_tree_한풍집계_Sheet1_총괄내역서" xfId="2049"/>
    <cellStyle name="1_tree_한풍집계_Sheet1_총괄내역서_면일초교방송설비(디라직)" xfId="2050"/>
    <cellStyle name="1_tree_한풍집계_Sheet1_총괄내역서_안양설계서갑지양식" xfId="2051"/>
    <cellStyle name="1_tree_한풍집계_Sheet1_총괄내역서_안양설계서갑지양식_공주운동장-내역서" xfId="2052"/>
    <cellStyle name="1_tree_한풍집계_Sheet1_총괄내역서_안양설계서갑지양식_공주운동장-내역서_면일초교방송설비(디라직)" xfId="2053"/>
    <cellStyle name="1_tree_한풍집계_Sheet1_총괄내역서_안양설계서갑지양식_도급설계서" xfId="2054"/>
    <cellStyle name="1_tree_한풍집계_Sheet1_총괄내역서_안양설계서갑지양식_도급설계서_면일초교방송설비(디라직)" xfId="2055"/>
    <cellStyle name="1_tree_한풍집계_Sheet1_총괄내역서_안양설계서갑지양식_면일초교방송설비(디라직)" xfId="2056"/>
    <cellStyle name="1_tree_한풍집계_Sheet1_총괄내역서_안양설계서갑지양식_배관포함 - 옥외방송내역서" xfId="2057"/>
    <cellStyle name="1_tree_한풍집계_Sheet1_총괄내역서_안양설계서갑지양식_배관포함 - 옥외방송내역서_면일초교방송설비(디라직)" xfId="2058"/>
    <cellStyle name="1_tree_한풍집계_Sheet1_총괄내역서_안양설계서갑지양식_설계예산서" xfId="2059"/>
    <cellStyle name="1_tree_한풍집계_Sheet1_총괄내역서_안양설계서갑지양식_설계예산서_면일초교방송설비(디라직)" xfId="2060"/>
    <cellStyle name="1_tree_한풍집계_Sheet1_총괄내역서_안양설계서갑지양식_예산서" xfId="2061"/>
    <cellStyle name="1_tree_한풍집계_Sheet1_총괄내역서_안양설계서갑지양식_예산서_면일초교방송설비(디라직)" xfId="2062"/>
    <cellStyle name="1_tree_한풍집계_Sheet1_총괄내역서_안양설계서갑지양식_운동장 방송-내역서" xfId="2063"/>
    <cellStyle name="1_tree_한풍집계_Sheet1_총괄내역서_안양설계서갑지양식_운동장 방송-내역서_면일초교방송설비(디라직)" xfId="2064"/>
    <cellStyle name="1_tree_한풍집계_Sheet1_총괄내역서_안양설계서갑지양식_운동장 방송-내역서-1" xfId="2065"/>
    <cellStyle name="1_tree_한풍집계_Sheet1_총괄내역서_안양설계서갑지양식_운동장 방송-내역서-1_면일초교방송설비(디라직)" xfId="2066"/>
    <cellStyle name="1_tree_한풍집계_Sheet1_총괄내역서_안양설계서갑지양식_천년기념-방송내역서" xfId="2067"/>
    <cellStyle name="1_tree_한풍집계_Sheet1_총괄내역서_안양설계서갑지양식_천년기념-방송내역서_면일초교방송설비(디라직)" xfId="2068"/>
    <cellStyle name="1_tree_한풍집계_Sheet1_총괄내역서_총괄내역서-건축" xfId="2069"/>
    <cellStyle name="1_tree_한풍집계_Sheet1_총괄내역서_총괄내역서-건축_면일초교방송설비(디라직)" xfId="2070"/>
    <cellStyle name="1_tree_한풍집계_Sheet1_총괄내역서_총괄내역서-건축_안양설계서갑지양식" xfId="2071"/>
    <cellStyle name="1_tree_한풍집계_Sheet1_총괄내역서_총괄내역서-건축_안양설계서갑지양식_공주운동장-내역서" xfId="2072"/>
    <cellStyle name="1_tree_한풍집계_Sheet1_총괄내역서_총괄내역서-건축_안양설계서갑지양식_공주운동장-내역서_면일초교방송설비(디라직)" xfId="2073"/>
    <cellStyle name="1_tree_한풍집계_Sheet1_총괄내역서_총괄내역서-건축_안양설계서갑지양식_도급설계서" xfId="2074"/>
    <cellStyle name="1_tree_한풍집계_Sheet1_총괄내역서_총괄내역서-건축_안양설계서갑지양식_도급설계서_면일초교방송설비(디라직)" xfId="2075"/>
    <cellStyle name="1_tree_한풍집계_Sheet1_총괄내역서_총괄내역서-건축_안양설계서갑지양식_면일초교방송설비(디라직)" xfId="2076"/>
    <cellStyle name="1_tree_한풍집계_Sheet1_총괄내역서_총괄내역서-건축_안양설계서갑지양식_배관포함 - 옥외방송내역서" xfId="2077"/>
    <cellStyle name="1_tree_한풍집계_Sheet1_총괄내역서_총괄내역서-건축_안양설계서갑지양식_배관포함 - 옥외방송내역서_면일초교방송설비(디라직)" xfId="2078"/>
    <cellStyle name="1_tree_한풍집계_Sheet1_총괄내역서_총괄내역서-건축_안양설계서갑지양식_설계예산서" xfId="2079"/>
    <cellStyle name="1_tree_한풍집계_Sheet1_총괄내역서_총괄내역서-건축_안양설계서갑지양식_설계예산서_면일초교방송설비(디라직)" xfId="2080"/>
    <cellStyle name="1_tree_한풍집계_Sheet1_총괄내역서_총괄내역서-건축_안양설계서갑지양식_예산서" xfId="2081"/>
    <cellStyle name="1_tree_한풍집계_Sheet1_총괄내역서_총괄내역서-건축_안양설계서갑지양식_예산서_면일초교방송설비(디라직)" xfId="2082"/>
    <cellStyle name="1_tree_한풍집계_Sheet1_총괄내역서_총괄내역서-건축_안양설계서갑지양식_운동장 방송-내역서" xfId="2083"/>
    <cellStyle name="1_tree_한풍집계_Sheet1_총괄내역서_총괄내역서-건축_안양설계서갑지양식_운동장 방송-내역서_면일초교방송설비(디라직)" xfId="2084"/>
    <cellStyle name="1_tree_한풍집계_Sheet1_총괄내역서_총괄내역서-건축_안양설계서갑지양식_운동장 방송-내역서-1" xfId="2085"/>
    <cellStyle name="1_tree_한풍집계_Sheet1_총괄내역서_총괄내역서-건축_안양설계서갑지양식_운동장 방송-내역서-1_면일초교방송설비(디라직)" xfId="2086"/>
    <cellStyle name="1_tree_한풍집계_Sheet1_총괄내역서_총괄내역서-건축_안양설계서갑지양식_천년기념-방송내역서" xfId="2087"/>
    <cellStyle name="1_tree_한풍집계_Sheet1_총괄내역서_총괄내역서-건축_안양설계서갑지양식_천년기념-방송내역서_면일초교방송설비(디라직)" xfId="2088"/>
    <cellStyle name="1_tree_한풍집계_Sheet1_총괄내역서_총괄내역서-건축_총괄내역서-토목" xfId="2089"/>
    <cellStyle name="1_tree_한풍집계_Sheet1_총괄내역서_총괄내역서-건축_총괄내역서-토목_면일초교방송설비(디라직)" xfId="2090"/>
    <cellStyle name="1_tree_한풍집계_Sheet1_총괄내역서_총괄내역서-건축_총괄내역서-토목_안양설계서갑지양식" xfId="2091"/>
    <cellStyle name="1_tree_한풍집계_Sheet1_총괄내역서_총괄내역서-건축_총괄내역서-토목_안양설계서갑지양식_공주운동장-내역서" xfId="2092"/>
    <cellStyle name="1_tree_한풍집계_Sheet1_총괄내역서_총괄내역서-건축_총괄내역서-토목_안양설계서갑지양식_공주운동장-내역서_면일초교방송설비(디라직)" xfId="2093"/>
    <cellStyle name="1_tree_한풍집계_Sheet1_총괄내역서_총괄내역서-건축_총괄내역서-토목_안양설계서갑지양식_도급설계서" xfId="2094"/>
    <cellStyle name="1_tree_한풍집계_Sheet1_총괄내역서_총괄내역서-건축_총괄내역서-토목_안양설계서갑지양식_도급설계서_면일초교방송설비(디라직)" xfId="2095"/>
    <cellStyle name="1_tree_한풍집계_Sheet1_총괄내역서_총괄내역서-건축_총괄내역서-토목_안양설계서갑지양식_면일초교방송설비(디라직)" xfId="2096"/>
    <cellStyle name="1_tree_한풍집계_Sheet1_총괄내역서_총괄내역서-건축_총괄내역서-토목_안양설계서갑지양식_배관포함 - 옥외방송내역서" xfId="2097"/>
    <cellStyle name="1_tree_한풍집계_Sheet1_총괄내역서_총괄내역서-건축_총괄내역서-토목_안양설계서갑지양식_배관포함 - 옥외방송내역서_면일초교방송설비(디라직)" xfId="2098"/>
    <cellStyle name="1_tree_한풍집계_Sheet1_총괄내역서_총괄내역서-건축_총괄내역서-토목_안양설계서갑지양식_설계예산서" xfId="2099"/>
    <cellStyle name="1_tree_한풍집계_Sheet1_총괄내역서_총괄내역서-건축_총괄내역서-토목_안양설계서갑지양식_설계예산서_면일초교방송설비(디라직)" xfId="2100"/>
    <cellStyle name="1_tree_한풍집계_Sheet1_총괄내역서_총괄내역서-건축_총괄내역서-토목_안양설계서갑지양식_예산서" xfId="2101"/>
    <cellStyle name="1_tree_한풍집계_Sheet1_총괄내역서_총괄내역서-건축_총괄내역서-토목_안양설계서갑지양식_예산서_면일초교방송설비(디라직)" xfId="2102"/>
    <cellStyle name="1_tree_한풍집계_Sheet1_총괄내역서_총괄내역서-건축_총괄내역서-토목_안양설계서갑지양식_운동장 방송-내역서" xfId="2103"/>
    <cellStyle name="1_tree_한풍집계_Sheet1_총괄내역서_총괄내역서-건축_총괄내역서-토목_안양설계서갑지양식_운동장 방송-내역서_면일초교방송설비(디라직)" xfId="2104"/>
    <cellStyle name="1_tree_한풍집계_Sheet1_총괄내역서_총괄내역서-건축_총괄내역서-토목_안양설계서갑지양식_운동장 방송-내역서-1" xfId="2105"/>
    <cellStyle name="1_tree_한풍집계_Sheet1_총괄내역서_총괄내역서-건축_총괄내역서-토목_안양설계서갑지양식_운동장 방송-내역서-1_면일초교방송설비(디라직)" xfId="2106"/>
    <cellStyle name="1_tree_한풍집계_Sheet1_총괄내역서_총괄내역서-건축_총괄내역서-토목_안양설계서갑지양식_천년기념-방송내역서" xfId="2107"/>
    <cellStyle name="1_tree_한풍집계_Sheet1_총괄내역서_총괄내역서-건축_총괄내역서-토목_안양설계서갑지양식_천년기념-방송내역서_면일초교방송설비(디라직)" xfId="2108"/>
    <cellStyle name="1_tree_한풍집계_Sheet1_총괄내역서_총괄내역서-토목" xfId="2109"/>
    <cellStyle name="1_tree_한풍집계_Sheet1_총괄내역서_총괄내역서-토목_면일초교방송설비(디라직)" xfId="2110"/>
    <cellStyle name="1_tree_한풍집계_Sheet1_총괄내역서_총괄내역서-토목_안양설계서갑지양식" xfId="2111"/>
    <cellStyle name="1_tree_한풍집계_Sheet1_총괄내역서_총괄내역서-토목_안양설계서갑지양식_공주운동장-내역서" xfId="2112"/>
    <cellStyle name="1_tree_한풍집계_Sheet1_총괄내역서_총괄내역서-토목_안양설계서갑지양식_공주운동장-내역서_면일초교방송설비(디라직)" xfId="2113"/>
    <cellStyle name="1_tree_한풍집계_Sheet1_총괄내역서_총괄내역서-토목_안양설계서갑지양식_도급설계서" xfId="2114"/>
    <cellStyle name="1_tree_한풍집계_Sheet1_총괄내역서_총괄내역서-토목_안양설계서갑지양식_도급설계서_면일초교방송설비(디라직)" xfId="2115"/>
    <cellStyle name="1_tree_한풍집계_Sheet1_총괄내역서_총괄내역서-토목_안양설계서갑지양식_면일초교방송설비(디라직)" xfId="2116"/>
    <cellStyle name="1_tree_한풍집계_Sheet1_총괄내역서_총괄내역서-토목_안양설계서갑지양식_배관포함 - 옥외방송내역서" xfId="2117"/>
    <cellStyle name="1_tree_한풍집계_Sheet1_총괄내역서_총괄내역서-토목_안양설계서갑지양식_배관포함 - 옥외방송내역서_면일초교방송설비(디라직)" xfId="2118"/>
    <cellStyle name="1_tree_한풍집계_Sheet1_총괄내역서_총괄내역서-토목_안양설계서갑지양식_설계예산서" xfId="2119"/>
    <cellStyle name="1_tree_한풍집계_Sheet1_총괄내역서_총괄내역서-토목_안양설계서갑지양식_설계예산서_면일초교방송설비(디라직)" xfId="2120"/>
    <cellStyle name="1_tree_한풍집계_Sheet1_총괄내역서_총괄내역서-토목_안양설계서갑지양식_예산서" xfId="2121"/>
    <cellStyle name="1_tree_한풍집계_Sheet1_총괄내역서_총괄내역서-토목_안양설계서갑지양식_예산서_면일초교방송설비(디라직)" xfId="2122"/>
    <cellStyle name="1_tree_한풍집계_Sheet1_총괄내역서_총괄내역서-토목_안양설계서갑지양식_운동장 방송-내역서" xfId="2123"/>
    <cellStyle name="1_tree_한풍집계_Sheet1_총괄내역서_총괄내역서-토목_안양설계서갑지양식_운동장 방송-내역서_면일초교방송설비(디라직)" xfId="2124"/>
    <cellStyle name="1_tree_한풍집계_Sheet1_총괄내역서_총괄내역서-토목_안양설계서갑지양식_운동장 방송-내역서-1" xfId="2125"/>
    <cellStyle name="1_tree_한풍집계_Sheet1_총괄내역서_총괄내역서-토목_안양설계서갑지양식_운동장 방송-내역서-1_면일초교방송설비(디라직)" xfId="2126"/>
    <cellStyle name="1_tree_한풍집계_Sheet1_총괄내역서_총괄내역서-토목_안양설계서갑지양식_천년기념-방송내역서" xfId="2127"/>
    <cellStyle name="1_tree_한풍집계_Sheet1_총괄내역서_총괄내역서-토목_안양설계서갑지양식_천년기념-방송내역서_면일초교방송설비(디라직)" xfId="2128"/>
    <cellStyle name="1_tree_한풍집계_Sheet1_총괄내역서_총괄내역서-토목_총괄내역서-토목" xfId="2129"/>
    <cellStyle name="1_tree_한풍집계_Sheet1_총괄내역서_총괄내역서-토목_총괄내역서-토목_면일초교방송설비(디라직)" xfId="2130"/>
    <cellStyle name="1_tree_한풍집계_Sheet1_총괄내역서_총괄내역서-토목_총괄내역서-토목_안양설계서갑지양식" xfId="2131"/>
    <cellStyle name="1_tree_한풍집계_Sheet1_총괄내역서_총괄내역서-토목_총괄내역서-토목_안양설계서갑지양식_공주운동장-내역서" xfId="2132"/>
    <cellStyle name="1_tree_한풍집계_Sheet1_총괄내역서_총괄내역서-토목_총괄내역서-토목_안양설계서갑지양식_공주운동장-내역서_면일초교방송설비(디라직)" xfId="2133"/>
    <cellStyle name="1_tree_한풍집계_Sheet1_총괄내역서_총괄내역서-토목_총괄내역서-토목_안양설계서갑지양식_도급설계서" xfId="2134"/>
    <cellStyle name="1_tree_한풍집계_Sheet1_총괄내역서_총괄내역서-토목_총괄내역서-토목_안양설계서갑지양식_도급설계서_면일초교방송설비(디라직)" xfId="2135"/>
    <cellStyle name="1_tree_한풍집계_Sheet1_총괄내역서_총괄내역서-토목_총괄내역서-토목_안양설계서갑지양식_면일초교방송설비(디라직)" xfId="2136"/>
    <cellStyle name="1_tree_한풍집계_Sheet1_총괄내역서_총괄내역서-토목_총괄내역서-토목_안양설계서갑지양식_배관포함 - 옥외방송내역서" xfId="2137"/>
    <cellStyle name="1_tree_한풍집계_Sheet1_총괄내역서_총괄내역서-토목_총괄내역서-토목_안양설계서갑지양식_배관포함 - 옥외방송내역서_면일초교방송설비(디라직)" xfId="2138"/>
    <cellStyle name="1_tree_한풍집계_Sheet1_총괄내역서_총괄내역서-토목_총괄내역서-토목_안양설계서갑지양식_설계예산서" xfId="2139"/>
    <cellStyle name="1_tree_한풍집계_Sheet1_총괄내역서_총괄내역서-토목_총괄내역서-토목_안양설계서갑지양식_설계예산서_면일초교방송설비(디라직)" xfId="2140"/>
    <cellStyle name="1_tree_한풍집계_Sheet1_총괄내역서_총괄내역서-토목_총괄내역서-토목_안양설계서갑지양식_예산서" xfId="2141"/>
    <cellStyle name="1_tree_한풍집계_Sheet1_총괄내역서_총괄내역서-토목_총괄내역서-토목_안양설계서갑지양식_예산서_면일초교방송설비(디라직)" xfId="2142"/>
    <cellStyle name="1_tree_한풍집계_Sheet1_총괄내역서_총괄내역서-토목_총괄내역서-토목_안양설계서갑지양식_운동장 방송-내역서" xfId="2143"/>
    <cellStyle name="1_tree_한풍집계_Sheet1_총괄내역서_총괄내역서-토목_총괄내역서-토목_안양설계서갑지양식_운동장 방송-내역서_면일초교방송설비(디라직)" xfId="2144"/>
    <cellStyle name="1_tree_한풍집계_Sheet1_총괄내역서_총괄내역서-토목_총괄내역서-토목_안양설계서갑지양식_운동장 방송-내역서-1" xfId="2145"/>
    <cellStyle name="1_tree_한풍집계_Sheet1_총괄내역서_총괄내역서-토목_총괄내역서-토목_안양설계서갑지양식_운동장 방송-내역서-1_면일초교방송설비(디라직)" xfId="2146"/>
    <cellStyle name="1_tree_한풍집계_Sheet1_총괄내역서_총괄내역서-토목_총괄내역서-토목_안양설계서갑지양식_천년기념-방송내역서" xfId="2147"/>
    <cellStyle name="1_tree_한풍집계_Sheet1_총괄내역서_총괄내역서-토목_총괄내역서-토목_안양설계서갑지양식_천년기념-방송내역서_면일초교방송설비(디라직)" xfId="2148"/>
    <cellStyle name="1_tree_한풍집계_Sheet1_총괄내역서-건축" xfId="2149"/>
    <cellStyle name="1_tree_한풍집계_Sheet1_총괄내역서-건축_면일초교방송설비(디라직)" xfId="2150"/>
    <cellStyle name="1_tree_한풍집계_Sheet1_총괄내역서-건축_안양설계서갑지양식" xfId="2151"/>
    <cellStyle name="1_tree_한풍집계_Sheet1_총괄내역서-건축_안양설계서갑지양식_공주운동장-내역서" xfId="2152"/>
    <cellStyle name="1_tree_한풍집계_Sheet1_총괄내역서-건축_안양설계서갑지양식_공주운동장-내역서_면일초교방송설비(디라직)" xfId="2153"/>
    <cellStyle name="1_tree_한풍집계_Sheet1_총괄내역서-건축_안양설계서갑지양식_도급설계서" xfId="2154"/>
    <cellStyle name="1_tree_한풍집계_Sheet1_총괄내역서-건축_안양설계서갑지양식_도급설계서_면일초교방송설비(디라직)" xfId="2155"/>
    <cellStyle name="1_tree_한풍집계_Sheet1_총괄내역서-건축_안양설계서갑지양식_면일초교방송설비(디라직)" xfId="2156"/>
    <cellStyle name="1_tree_한풍집계_Sheet1_총괄내역서-건축_안양설계서갑지양식_배관포함 - 옥외방송내역서" xfId="2157"/>
    <cellStyle name="1_tree_한풍집계_Sheet1_총괄내역서-건축_안양설계서갑지양식_배관포함 - 옥외방송내역서_면일초교방송설비(디라직)" xfId="2158"/>
    <cellStyle name="1_tree_한풍집계_Sheet1_총괄내역서-건축_안양설계서갑지양식_설계예산서" xfId="2159"/>
    <cellStyle name="1_tree_한풍집계_Sheet1_총괄내역서-건축_안양설계서갑지양식_설계예산서_면일초교방송설비(디라직)" xfId="2160"/>
    <cellStyle name="1_tree_한풍집계_Sheet1_총괄내역서-건축_안양설계서갑지양식_예산서" xfId="2161"/>
    <cellStyle name="1_tree_한풍집계_Sheet1_총괄내역서-건축_안양설계서갑지양식_예산서_면일초교방송설비(디라직)" xfId="2162"/>
    <cellStyle name="1_tree_한풍집계_Sheet1_총괄내역서-건축_안양설계서갑지양식_운동장 방송-내역서" xfId="2163"/>
    <cellStyle name="1_tree_한풍집계_Sheet1_총괄내역서-건축_안양설계서갑지양식_운동장 방송-내역서_면일초교방송설비(디라직)" xfId="2164"/>
    <cellStyle name="1_tree_한풍집계_Sheet1_총괄내역서-건축_안양설계서갑지양식_운동장 방송-내역서-1" xfId="2165"/>
    <cellStyle name="1_tree_한풍집계_Sheet1_총괄내역서-건축_안양설계서갑지양식_운동장 방송-내역서-1_면일초교방송설비(디라직)" xfId="2166"/>
    <cellStyle name="1_tree_한풍집계_Sheet1_총괄내역서-건축_안양설계서갑지양식_천년기념-방송내역서" xfId="2167"/>
    <cellStyle name="1_tree_한풍집계_Sheet1_총괄내역서-건축_안양설계서갑지양식_천년기념-방송내역서_면일초교방송설비(디라직)" xfId="2168"/>
    <cellStyle name="1_tree_한풍집계_Sheet1_총괄내역서-토목" xfId="2169"/>
    <cellStyle name="1_tree_한풍집계_Sheet1_총괄내역서-토목_면일초교방송설비(디라직)" xfId="2170"/>
    <cellStyle name="1_tree_한풍집계_Sheet1_총괄내역서-토목_안양설계서갑지양식" xfId="2171"/>
    <cellStyle name="1_tree_한풍집계_Sheet1_총괄내역서-토목_안양설계서갑지양식_공주운동장-내역서" xfId="2172"/>
    <cellStyle name="1_tree_한풍집계_Sheet1_총괄내역서-토목_안양설계서갑지양식_공주운동장-내역서_면일초교방송설비(디라직)" xfId="2173"/>
    <cellStyle name="1_tree_한풍집계_Sheet1_총괄내역서-토목_안양설계서갑지양식_도급설계서" xfId="2174"/>
    <cellStyle name="1_tree_한풍집계_Sheet1_총괄내역서-토목_안양설계서갑지양식_도급설계서_면일초교방송설비(디라직)" xfId="2175"/>
    <cellStyle name="1_tree_한풍집계_Sheet1_총괄내역서-토목_안양설계서갑지양식_면일초교방송설비(디라직)" xfId="2176"/>
    <cellStyle name="1_tree_한풍집계_Sheet1_총괄내역서-토목_안양설계서갑지양식_배관포함 - 옥외방송내역서" xfId="2177"/>
    <cellStyle name="1_tree_한풍집계_Sheet1_총괄내역서-토목_안양설계서갑지양식_배관포함 - 옥외방송내역서_면일초교방송설비(디라직)" xfId="2178"/>
    <cellStyle name="1_tree_한풍집계_Sheet1_총괄내역서-토목_안양설계서갑지양식_설계예산서" xfId="2179"/>
    <cellStyle name="1_tree_한풍집계_Sheet1_총괄내역서-토목_안양설계서갑지양식_설계예산서_면일초교방송설비(디라직)" xfId="2180"/>
    <cellStyle name="1_tree_한풍집계_Sheet1_총괄내역서-토목_안양설계서갑지양식_예산서" xfId="2181"/>
    <cellStyle name="1_tree_한풍집계_Sheet1_총괄내역서-토목_안양설계서갑지양식_예산서_면일초교방송설비(디라직)" xfId="2182"/>
    <cellStyle name="1_tree_한풍집계_Sheet1_총괄내역서-토목_안양설계서갑지양식_운동장 방송-내역서" xfId="2183"/>
    <cellStyle name="1_tree_한풍집계_Sheet1_총괄내역서-토목_안양설계서갑지양식_운동장 방송-내역서_면일초교방송설비(디라직)" xfId="2184"/>
    <cellStyle name="1_tree_한풍집계_Sheet1_총괄내역서-토목_안양설계서갑지양식_운동장 방송-내역서-1" xfId="2185"/>
    <cellStyle name="1_tree_한풍집계_Sheet1_총괄내역서-토목_안양설계서갑지양식_운동장 방송-내역서-1_면일초교방송설비(디라직)" xfId="2186"/>
    <cellStyle name="1_tree_한풍집계_Sheet1_총괄내역서-토목_안양설계서갑지양식_천년기념-방송내역서" xfId="2187"/>
    <cellStyle name="1_tree_한풍집계_Sheet1_총괄내역서-토목_안양설계서갑지양식_천년기념-방송내역서_면일초교방송설비(디라직)" xfId="2188"/>
    <cellStyle name="1_tree_한풍집계_갑지0601" xfId="2189"/>
    <cellStyle name="1_tree_한풍집계_갑지0601_2-총괄내역서-토목" xfId="2190"/>
    <cellStyle name="1_tree_한풍집계_갑지0601_2-총괄내역서-토목_면일초교방송설비(디라직)" xfId="2191"/>
    <cellStyle name="1_tree_한풍집계_갑지0601_2-총괄내역서-토목_안양설계서갑지양식" xfId="2192"/>
    <cellStyle name="1_tree_한풍집계_갑지0601_2-총괄내역서-토목_안양설계서갑지양식_공주운동장-내역서" xfId="2193"/>
    <cellStyle name="1_tree_한풍집계_갑지0601_2-총괄내역서-토목_안양설계서갑지양식_공주운동장-내역서_면일초교방송설비(디라직)" xfId="2194"/>
    <cellStyle name="1_tree_한풍집계_갑지0601_2-총괄내역서-토목_안양설계서갑지양식_도급설계서" xfId="2195"/>
    <cellStyle name="1_tree_한풍집계_갑지0601_2-총괄내역서-토목_안양설계서갑지양식_도급설계서_면일초교방송설비(디라직)" xfId="2196"/>
    <cellStyle name="1_tree_한풍집계_갑지0601_2-총괄내역서-토목_안양설계서갑지양식_면일초교방송설비(디라직)" xfId="2197"/>
    <cellStyle name="1_tree_한풍집계_갑지0601_2-총괄내역서-토목_안양설계서갑지양식_배관포함 - 옥외방송내역서" xfId="2198"/>
    <cellStyle name="1_tree_한풍집계_갑지0601_2-총괄내역서-토목_안양설계서갑지양식_배관포함 - 옥외방송내역서_면일초교방송설비(디라직)" xfId="2199"/>
    <cellStyle name="1_tree_한풍집계_갑지0601_2-총괄내역서-토목_안양설계서갑지양식_설계예산서" xfId="2200"/>
    <cellStyle name="1_tree_한풍집계_갑지0601_2-총괄내역서-토목_안양설계서갑지양식_설계예산서_면일초교방송설비(디라직)" xfId="2201"/>
    <cellStyle name="1_tree_한풍집계_갑지0601_2-총괄내역서-토목_안양설계서갑지양식_예산서" xfId="2202"/>
    <cellStyle name="1_tree_한풍집계_갑지0601_2-총괄내역서-토목_안양설계서갑지양식_예산서_면일초교방송설비(디라직)" xfId="2203"/>
    <cellStyle name="1_tree_한풍집계_갑지0601_2-총괄내역서-토목_안양설계서갑지양식_운동장 방송-내역서" xfId="2204"/>
    <cellStyle name="1_tree_한풍집계_갑지0601_2-총괄내역서-토목_안양설계서갑지양식_운동장 방송-내역서_면일초교방송설비(디라직)" xfId="2205"/>
    <cellStyle name="1_tree_한풍집계_갑지0601_2-총괄내역서-토목_안양설계서갑지양식_운동장 방송-내역서-1" xfId="2206"/>
    <cellStyle name="1_tree_한풍집계_갑지0601_2-총괄내역서-토목_안양설계서갑지양식_운동장 방송-내역서-1_면일초교방송설비(디라직)" xfId="2207"/>
    <cellStyle name="1_tree_한풍집계_갑지0601_2-총괄내역서-토목_안양설계서갑지양식_천년기념-방송내역서" xfId="2208"/>
    <cellStyle name="1_tree_한풍집계_갑지0601_2-총괄내역서-토목_안양설계서갑지양식_천년기념-방송내역서_면일초교방송설비(디라직)" xfId="2209"/>
    <cellStyle name="1_tree_한풍집계_갑지0601_공주운동장-내역서" xfId="2210"/>
    <cellStyle name="1_tree_한풍집계_갑지0601_공주운동장-내역서_면일초교방송설비(디라직)" xfId="2211"/>
    <cellStyle name="1_tree_한풍집계_갑지0601_과천놀이터설계서" xfId="2212"/>
    <cellStyle name="1_tree_한풍집계_갑지0601_과천놀이터설계서_면일초교방송설비(디라직)" xfId="2213"/>
    <cellStyle name="1_tree_한풍집계_갑지0601_과천놀이터설계서_안양설계서갑지양식" xfId="2214"/>
    <cellStyle name="1_tree_한풍집계_갑지0601_과천놀이터설계서_안양설계서갑지양식_공주운동장-내역서" xfId="2215"/>
    <cellStyle name="1_tree_한풍집계_갑지0601_과천놀이터설계서_안양설계서갑지양식_공주운동장-내역서_면일초교방송설비(디라직)" xfId="2216"/>
    <cellStyle name="1_tree_한풍집계_갑지0601_과천놀이터설계서_안양설계서갑지양식_도급설계서" xfId="2217"/>
    <cellStyle name="1_tree_한풍집계_갑지0601_과천놀이터설계서_안양설계서갑지양식_도급설계서_면일초교방송설비(디라직)" xfId="2218"/>
    <cellStyle name="1_tree_한풍집계_갑지0601_과천놀이터설계서_안양설계서갑지양식_면일초교방송설비(디라직)" xfId="2219"/>
    <cellStyle name="1_tree_한풍집계_갑지0601_과천놀이터설계서_안양설계서갑지양식_배관포함 - 옥외방송내역서" xfId="2220"/>
    <cellStyle name="1_tree_한풍집계_갑지0601_과천놀이터설계서_안양설계서갑지양식_배관포함 - 옥외방송내역서_면일초교방송설비(디라직)" xfId="2221"/>
    <cellStyle name="1_tree_한풍집계_갑지0601_과천놀이터설계서_안양설계서갑지양식_설계예산서" xfId="2222"/>
    <cellStyle name="1_tree_한풍집계_갑지0601_과천놀이터설계서_안양설계서갑지양식_설계예산서_면일초교방송설비(디라직)" xfId="2223"/>
    <cellStyle name="1_tree_한풍집계_갑지0601_과천놀이터설계서_안양설계서갑지양식_예산서" xfId="2224"/>
    <cellStyle name="1_tree_한풍집계_갑지0601_과천놀이터설계서_안양설계서갑지양식_예산서_면일초교방송설비(디라직)" xfId="2225"/>
    <cellStyle name="1_tree_한풍집계_갑지0601_과천놀이터설계서_안양설계서갑지양식_운동장 방송-내역서" xfId="2226"/>
    <cellStyle name="1_tree_한풍집계_갑지0601_과천놀이터설계서_안양설계서갑지양식_운동장 방송-내역서_면일초교방송설비(디라직)" xfId="2227"/>
    <cellStyle name="1_tree_한풍집계_갑지0601_과천놀이터설계서_안양설계서갑지양식_운동장 방송-내역서-1" xfId="2228"/>
    <cellStyle name="1_tree_한풍집계_갑지0601_과천놀이터설계서_안양설계서갑지양식_운동장 방송-내역서-1_면일초교방송설비(디라직)" xfId="2229"/>
    <cellStyle name="1_tree_한풍집계_갑지0601_과천놀이터설계서_안양설계서갑지양식_천년기념-방송내역서" xfId="2230"/>
    <cellStyle name="1_tree_한풍집계_갑지0601_과천놀이터설계서_안양설계서갑지양식_천년기념-방송내역서_면일초교방송설비(디라직)" xfId="2231"/>
    <cellStyle name="1_tree_한풍집계_갑지0601_도급설계서" xfId="2232"/>
    <cellStyle name="1_tree_한풍집계_갑지0601_도급설계서_면일초교방송설비(디라직)" xfId="2233"/>
    <cellStyle name="1_tree_한풍집계_갑지0601_면일초교방송설비(디라직)" xfId="2234"/>
    <cellStyle name="1_tree_한풍집계_갑지0601_배관포함 - 옥외방송내역서" xfId="2235"/>
    <cellStyle name="1_tree_한풍집계_갑지0601_배관포함 - 옥외방송내역서_면일초교방송설비(디라직)" xfId="2236"/>
    <cellStyle name="1_tree_한풍집계_갑지0601_설계예산서" xfId="2237"/>
    <cellStyle name="1_tree_한풍집계_갑지0601_설계예산서_면일초교방송설비(디라직)" xfId="2238"/>
    <cellStyle name="1_tree_한풍집계_갑지0601_안양설계서갑지(총괄)" xfId="2239"/>
    <cellStyle name="1_tree_한풍집계_갑지0601_안양설계서갑지(총괄)_면일초교방송설비(디라직)" xfId="2240"/>
    <cellStyle name="1_tree_한풍집계_갑지0601_안양설계서갑지(총괄)_안양설계서갑지양식" xfId="2241"/>
    <cellStyle name="1_tree_한풍집계_갑지0601_안양설계서갑지(총괄)_안양설계서갑지양식_공주운동장-내역서" xfId="2242"/>
    <cellStyle name="1_tree_한풍집계_갑지0601_안양설계서갑지(총괄)_안양설계서갑지양식_공주운동장-내역서_면일초교방송설비(디라직)" xfId="2243"/>
    <cellStyle name="1_tree_한풍집계_갑지0601_안양설계서갑지(총괄)_안양설계서갑지양식_도급설계서" xfId="2244"/>
    <cellStyle name="1_tree_한풍집계_갑지0601_안양설계서갑지(총괄)_안양설계서갑지양식_도급설계서_면일초교방송설비(디라직)" xfId="2245"/>
    <cellStyle name="1_tree_한풍집계_갑지0601_안양설계서갑지(총괄)_안양설계서갑지양식_면일초교방송설비(디라직)" xfId="2246"/>
    <cellStyle name="1_tree_한풍집계_갑지0601_안양설계서갑지(총괄)_안양설계서갑지양식_배관포함 - 옥외방송내역서" xfId="2247"/>
    <cellStyle name="1_tree_한풍집계_갑지0601_안양설계서갑지(총괄)_안양설계서갑지양식_배관포함 - 옥외방송내역서_면일초교방송설비(디라직)" xfId="2248"/>
    <cellStyle name="1_tree_한풍집계_갑지0601_안양설계서갑지(총괄)_안양설계서갑지양식_설계예산서" xfId="2249"/>
    <cellStyle name="1_tree_한풍집계_갑지0601_안양설계서갑지(총괄)_안양설계서갑지양식_설계예산서_면일초교방송설비(디라직)" xfId="2250"/>
    <cellStyle name="1_tree_한풍집계_갑지0601_안양설계서갑지(총괄)_안양설계서갑지양식_예산서" xfId="2251"/>
    <cellStyle name="1_tree_한풍집계_갑지0601_안양설계서갑지(총괄)_안양설계서갑지양식_예산서_면일초교방송설비(디라직)" xfId="2252"/>
    <cellStyle name="1_tree_한풍집계_갑지0601_안양설계서갑지(총괄)_안양설계서갑지양식_운동장 방송-내역서" xfId="2253"/>
    <cellStyle name="1_tree_한풍집계_갑지0601_안양설계서갑지(총괄)_안양설계서갑지양식_운동장 방송-내역서_면일초교방송설비(디라직)" xfId="2254"/>
    <cellStyle name="1_tree_한풍집계_갑지0601_안양설계서갑지(총괄)_안양설계서갑지양식_운동장 방송-내역서-1" xfId="2255"/>
    <cellStyle name="1_tree_한풍집계_갑지0601_안양설계서갑지(총괄)_안양설계서갑지양식_운동장 방송-내역서-1_면일초교방송설비(디라직)" xfId="2256"/>
    <cellStyle name="1_tree_한풍집계_갑지0601_안양설계서갑지(총괄)_안양설계서갑지양식_천년기념-방송내역서" xfId="2257"/>
    <cellStyle name="1_tree_한풍집계_갑지0601_안양설계서갑지(총괄)_안양설계서갑지양식_천년기념-방송내역서_면일초교방송설비(디라직)" xfId="2258"/>
    <cellStyle name="1_tree_한풍집계_갑지0601_예산서" xfId="2259"/>
    <cellStyle name="1_tree_한풍집계_갑지0601_예산서_면일초교방송설비(디라직)" xfId="2260"/>
    <cellStyle name="1_tree_한풍집계_갑지0601_운동장 방송-내역서" xfId="2261"/>
    <cellStyle name="1_tree_한풍집계_갑지0601_운동장 방송-내역서_면일초교방송설비(디라직)" xfId="2262"/>
    <cellStyle name="1_tree_한풍집계_갑지0601_운동장 방송-내역서-1" xfId="2263"/>
    <cellStyle name="1_tree_한풍집계_갑지0601_운동장 방송-내역서-1_면일초교방송설비(디라직)" xfId="2264"/>
    <cellStyle name="1_tree_한풍집계_갑지0601_천년기념-방송내역서" xfId="2265"/>
    <cellStyle name="1_tree_한풍집계_갑지0601_천년기념-방송내역서_면일초교방송설비(디라직)" xfId="2266"/>
    <cellStyle name="1_tree_한풍집계_갑지0601_총괄갑지" xfId="2267"/>
    <cellStyle name="1_tree_한풍집계_갑지0601_총괄갑지_면일초교방송설비(디라직)" xfId="2268"/>
    <cellStyle name="1_tree_한풍집계_갑지0601_총괄갑지_안양설계서갑지양식" xfId="2269"/>
    <cellStyle name="1_tree_한풍집계_갑지0601_총괄갑지_안양설계서갑지양식_공주운동장-내역서" xfId="2270"/>
    <cellStyle name="1_tree_한풍집계_갑지0601_총괄갑지_안양설계서갑지양식_공주운동장-내역서_면일초교방송설비(디라직)" xfId="2271"/>
    <cellStyle name="1_tree_한풍집계_갑지0601_총괄갑지_안양설계서갑지양식_도급설계서" xfId="2272"/>
    <cellStyle name="1_tree_한풍집계_갑지0601_총괄갑지_안양설계서갑지양식_도급설계서_면일초교방송설비(디라직)" xfId="2273"/>
    <cellStyle name="1_tree_한풍집계_갑지0601_총괄갑지_안양설계서갑지양식_면일초교방송설비(디라직)" xfId="2274"/>
    <cellStyle name="1_tree_한풍집계_갑지0601_총괄갑지_안양설계서갑지양식_배관포함 - 옥외방송내역서" xfId="2275"/>
    <cellStyle name="1_tree_한풍집계_갑지0601_총괄갑지_안양설계서갑지양식_배관포함 - 옥외방송내역서_면일초교방송설비(디라직)" xfId="2276"/>
    <cellStyle name="1_tree_한풍집계_갑지0601_총괄갑지_안양설계서갑지양식_설계예산서" xfId="2277"/>
    <cellStyle name="1_tree_한풍집계_갑지0601_총괄갑지_안양설계서갑지양식_설계예산서_면일초교방송설비(디라직)" xfId="2278"/>
    <cellStyle name="1_tree_한풍집계_갑지0601_총괄갑지_안양설계서갑지양식_예산서" xfId="2279"/>
    <cellStyle name="1_tree_한풍집계_갑지0601_총괄갑지_안양설계서갑지양식_예산서_면일초교방송설비(디라직)" xfId="2280"/>
    <cellStyle name="1_tree_한풍집계_갑지0601_총괄갑지_안양설계서갑지양식_운동장 방송-내역서" xfId="2281"/>
    <cellStyle name="1_tree_한풍집계_갑지0601_총괄갑지_안양설계서갑지양식_운동장 방송-내역서_면일초교방송설비(디라직)" xfId="2282"/>
    <cellStyle name="1_tree_한풍집계_갑지0601_총괄갑지_안양설계서갑지양식_운동장 방송-내역서-1" xfId="2283"/>
    <cellStyle name="1_tree_한풍집계_갑지0601_총괄갑지_안양설계서갑지양식_운동장 방송-내역서-1_면일초교방송설비(디라직)" xfId="2284"/>
    <cellStyle name="1_tree_한풍집계_갑지0601_총괄갑지_안양설계서갑지양식_천년기념-방송내역서" xfId="2285"/>
    <cellStyle name="1_tree_한풍집계_갑지0601_총괄갑지_안양설계서갑지양식_천년기념-방송내역서_면일초교방송설비(디라직)" xfId="2286"/>
    <cellStyle name="1_tree_한풍집계_갑지0601_총괄내역서" xfId="2287"/>
    <cellStyle name="1_tree_한풍집계_갑지0601_총괄내역서_면일초교방송설비(디라직)" xfId="2288"/>
    <cellStyle name="1_tree_한풍집계_갑지0601_총괄내역서_안양설계서갑지양식" xfId="2289"/>
    <cellStyle name="1_tree_한풍집계_갑지0601_총괄내역서_안양설계서갑지양식_공주운동장-내역서" xfId="2290"/>
    <cellStyle name="1_tree_한풍집계_갑지0601_총괄내역서_안양설계서갑지양식_공주운동장-내역서_면일초교방송설비(디라직)" xfId="2291"/>
    <cellStyle name="1_tree_한풍집계_갑지0601_총괄내역서_안양설계서갑지양식_도급설계서" xfId="2292"/>
    <cellStyle name="1_tree_한풍집계_갑지0601_총괄내역서_안양설계서갑지양식_도급설계서_면일초교방송설비(디라직)" xfId="2293"/>
    <cellStyle name="1_tree_한풍집계_갑지0601_총괄내역서_안양설계서갑지양식_면일초교방송설비(디라직)" xfId="2294"/>
    <cellStyle name="1_tree_한풍집계_갑지0601_총괄내역서_안양설계서갑지양식_배관포함 - 옥외방송내역서" xfId="2295"/>
    <cellStyle name="1_tree_한풍집계_갑지0601_총괄내역서_안양설계서갑지양식_배관포함 - 옥외방송내역서_면일초교방송설비(디라직)" xfId="2296"/>
    <cellStyle name="1_tree_한풍집계_갑지0601_총괄내역서_안양설계서갑지양식_설계예산서" xfId="2297"/>
    <cellStyle name="1_tree_한풍집계_갑지0601_총괄내역서_안양설계서갑지양식_설계예산서_면일초교방송설비(디라직)" xfId="2298"/>
    <cellStyle name="1_tree_한풍집계_갑지0601_총괄내역서_안양설계서갑지양식_예산서" xfId="2299"/>
    <cellStyle name="1_tree_한풍집계_갑지0601_총괄내역서_안양설계서갑지양식_예산서_면일초교방송설비(디라직)" xfId="2300"/>
    <cellStyle name="1_tree_한풍집계_갑지0601_총괄내역서_안양설계서갑지양식_운동장 방송-내역서" xfId="2301"/>
    <cellStyle name="1_tree_한풍집계_갑지0601_총괄내역서_안양설계서갑지양식_운동장 방송-내역서_면일초교방송설비(디라직)" xfId="2302"/>
    <cellStyle name="1_tree_한풍집계_갑지0601_총괄내역서_안양설계서갑지양식_운동장 방송-내역서-1" xfId="2303"/>
    <cellStyle name="1_tree_한풍집계_갑지0601_총괄내역서_안양설계서갑지양식_운동장 방송-내역서-1_면일초교방송설비(디라직)" xfId="2304"/>
    <cellStyle name="1_tree_한풍집계_갑지0601_총괄내역서_안양설계서갑지양식_천년기념-방송내역서" xfId="2305"/>
    <cellStyle name="1_tree_한풍집계_갑지0601_총괄내역서_안양설계서갑지양식_천년기념-방송내역서_면일초교방송설비(디라직)" xfId="2306"/>
    <cellStyle name="1_tree_한풍집계_갑지0601_총괄내역서_총괄내역서-건축" xfId="2307"/>
    <cellStyle name="1_tree_한풍집계_갑지0601_총괄내역서_총괄내역서-건축_면일초교방송설비(디라직)" xfId="2308"/>
    <cellStyle name="1_tree_한풍집계_갑지0601_총괄내역서_총괄내역서-건축_안양설계서갑지양식" xfId="2309"/>
    <cellStyle name="1_tree_한풍집계_갑지0601_총괄내역서_총괄내역서-건축_안양설계서갑지양식_공주운동장-내역서" xfId="2310"/>
    <cellStyle name="1_tree_한풍집계_갑지0601_총괄내역서_총괄내역서-건축_안양설계서갑지양식_공주운동장-내역서_면일초교방송설비(디라직)" xfId="2311"/>
    <cellStyle name="1_tree_한풍집계_갑지0601_총괄내역서_총괄내역서-건축_안양설계서갑지양식_도급설계서" xfId="2312"/>
    <cellStyle name="1_tree_한풍집계_갑지0601_총괄내역서_총괄내역서-건축_안양설계서갑지양식_도급설계서_면일초교방송설비(디라직)" xfId="2313"/>
    <cellStyle name="1_tree_한풍집계_갑지0601_총괄내역서_총괄내역서-건축_안양설계서갑지양식_면일초교방송설비(디라직)" xfId="2314"/>
    <cellStyle name="1_tree_한풍집계_갑지0601_총괄내역서_총괄내역서-건축_안양설계서갑지양식_배관포함 - 옥외방송내역서" xfId="2315"/>
    <cellStyle name="1_tree_한풍집계_갑지0601_총괄내역서_총괄내역서-건축_안양설계서갑지양식_배관포함 - 옥외방송내역서_면일초교방송설비(디라직)" xfId="2316"/>
    <cellStyle name="1_tree_한풍집계_갑지0601_총괄내역서_총괄내역서-건축_안양설계서갑지양식_설계예산서" xfId="2317"/>
    <cellStyle name="1_tree_한풍집계_갑지0601_총괄내역서_총괄내역서-건축_안양설계서갑지양식_설계예산서_면일초교방송설비(디라직)" xfId="2318"/>
    <cellStyle name="1_tree_한풍집계_갑지0601_총괄내역서_총괄내역서-건축_안양설계서갑지양식_예산서" xfId="2319"/>
    <cellStyle name="1_tree_한풍집계_갑지0601_총괄내역서_총괄내역서-건축_안양설계서갑지양식_예산서_면일초교방송설비(디라직)" xfId="2320"/>
    <cellStyle name="1_tree_한풍집계_갑지0601_총괄내역서_총괄내역서-건축_안양설계서갑지양식_운동장 방송-내역서" xfId="2321"/>
    <cellStyle name="1_tree_한풍집계_갑지0601_총괄내역서_총괄내역서-건축_안양설계서갑지양식_운동장 방송-내역서_면일초교방송설비(디라직)" xfId="2322"/>
    <cellStyle name="1_tree_한풍집계_갑지0601_총괄내역서_총괄내역서-건축_안양설계서갑지양식_운동장 방송-내역서-1" xfId="2323"/>
    <cellStyle name="1_tree_한풍집계_갑지0601_총괄내역서_총괄내역서-건축_안양설계서갑지양식_운동장 방송-내역서-1_면일초교방송설비(디라직)" xfId="2324"/>
    <cellStyle name="1_tree_한풍집계_갑지0601_총괄내역서_총괄내역서-건축_안양설계서갑지양식_천년기념-방송내역서" xfId="2325"/>
    <cellStyle name="1_tree_한풍집계_갑지0601_총괄내역서_총괄내역서-건축_안양설계서갑지양식_천년기념-방송내역서_면일초교방송설비(디라직)" xfId="2326"/>
    <cellStyle name="1_tree_한풍집계_갑지0601_총괄내역서_총괄내역서-건축_총괄내역서-토목" xfId="2327"/>
    <cellStyle name="1_tree_한풍집계_갑지0601_총괄내역서_총괄내역서-건축_총괄내역서-토목_면일초교방송설비(디라직)" xfId="2328"/>
    <cellStyle name="1_tree_한풍집계_갑지0601_총괄내역서_총괄내역서-건축_총괄내역서-토목_안양설계서갑지양식" xfId="2329"/>
    <cellStyle name="1_tree_한풍집계_갑지0601_총괄내역서_총괄내역서-건축_총괄내역서-토목_안양설계서갑지양식_공주운동장-내역서" xfId="2330"/>
    <cellStyle name="1_tree_한풍집계_갑지0601_총괄내역서_총괄내역서-건축_총괄내역서-토목_안양설계서갑지양식_공주운동장-내역서_면일초교방송설비(디라직)" xfId="2331"/>
    <cellStyle name="1_tree_한풍집계_갑지0601_총괄내역서_총괄내역서-건축_총괄내역서-토목_안양설계서갑지양식_도급설계서" xfId="2332"/>
    <cellStyle name="1_tree_한풍집계_갑지0601_총괄내역서_총괄내역서-건축_총괄내역서-토목_안양설계서갑지양식_도급설계서_면일초교방송설비(디라직)" xfId="2333"/>
    <cellStyle name="1_tree_한풍집계_갑지0601_총괄내역서_총괄내역서-건축_총괄내역서-토목_안양설계서갑지양식_면일초교방송설비(디라직)" xfId="2334"/>
    <cellStyle name="1_tree_한풍집계_갑지0601_총괄내역서_총괄내역서-건축_총괄내역서-토목_안양설계서갑지양식_배관포함 - 옥외방송내역서" xfId="2335"/>
    <cellStyle name="1_tree_한풍집계_갑지0601_총괄내역서_총괄내역서-건축_총괄내역서-토목_안양설계서갑지양식_배관포함 - 옥외방송내역서_면일초교방송설비(디라직)" xfId="2336"/>
    <cellStyle name="1_tree_한풍집계_갑지0601_총괄내역서_총괄내역서-건축_총괄내역서-토목_안양설계서갑지양식_설계예산서" xfId="2337"/>
    <cellStyle name="1_tree_한풍집계_갑지0601_총괄내역서_총괄내역서-건축_총괄내역서-토목_안양설계서갑지양식_설계예산서_면일초교방송설비(디라직)" xfId="2338"/>
    <cellStyle name="1_tree_한풍집계_갑지0601_총괄내역서_총괄내역서-건축_총괄내역서-토목_안양설계서갑지양식_예산서" xfId="2339"/>
    <cellStyle name="1_tree_한풍집계_갑지0601_총괄내역서_총괄내역서-건축_총괄내역서-토목_안양설계서갑지양식_예산서_면일초교방송설비(디라직)" xfId="2340"/>
    <cellStyle name="1_tree_한풍집계_갑지0601_총괄내역서_총괄내역서-건축_총괄내역서-토목_안양설계서갑지양식_운동장 방송-내역서" xfId="2341"/>
    <cellStyle name="1_tree_한풍집계_갑지0601_총괄내역서_총괄내역서-건축_총괄내역서-토목_안양설계서갑지양식_운동장 방송-내역서_면일초교방송설비(디라직)" xfId="2342"/>
    <cellStyle name="1_tree_한풍집계_갑지0601_총괄내역서_총괄내역서-건축_총괄내역서-토목_안양설계서갑지양식_운동장 방송-내역서-1" xfId="2343"/>
    <cellStyle name="1_tree_한풍집계_갑지0601_총괄내역서_총괄내역서-건축_총괄내역서-토목_안양설계서갑지양식_운동장 방송-내역서-1_면일초교방송설비(디라직)" xfId="2344"/>
    <cellStyle name="1_tree_한풍집계_갑지0601_총괄내역서_총괄내역서-건축_총괄내역서-토목_안양설계서갑지양식_천년기념-방송내역서" xfId="2345"/>
    <cellStyle name="1_tree_한풍집계_갑지0601_총괄내역서_총괄내역서-건축_총괄내역서-토목_안양설계서갑지양식_천년기념-방송내역서_면일초교방송설비(디라직)" xfId="2346"/>
    <cellStyle name="1_tree_한풍집계_갑지0601_총괄내역서_총괄내역서-토목" xfId="2347"/>
    <cellStyle name="1_tree_한풍집계_갑지0601_총괄내역서_총괄내역서-토목_면일초교방송설비(디라직)" xfId="2348"/>
    <cellStyle name="1_tree_한풍집계_갑지0601_총괄내역서_총괄내역서-토목_안양설계서갑지양식" xfId="2349"/>
    <cellStyle name="1_tree_한풍집계_갑지0601_총괄내역서_총괄내역서-토목_안양설계서갑지양식_공주운동장-내역서" xfId="2350"/>
    <cellStyle name="1_tree_한풍집계_갑지0601_총괄내역서_총괄내역서-토목_안양설계서갑지양식_공주운동장-내역서_면일초교방송설비(디라직)" xfId="2351"/>
    <cellStyle name="1_tree_한풍집계_갑지0601_총괄내역서_총괄내역서-토목_안양설계서갑지양식_도급설계서" xfId="2352"/>
    <cellStyle name="1_tree_한풍집계_갑지0601_총괄내역서_총괄내역서-토목_안양설계서갑지양식_도급설계서_면일초교방송설비(디라직)" xfId="2353"/>
    <cellStyle name="1_tree_한풍집계_갑지0601_총괄내역서_총괄내역서-토목_안양설계서갑지양식_면일초교방송설비(디라직)" xfId="2354"/>
    <cellStyle name="1_tree_한풍집계_갑지0601_총괄내역서_총괄내역서-토목_안양설계서갑지양식_배관포함 - 옥외방송내역서" xfId="2355"/>
    <cellStyle name="1_tree_한풍집계_갑지0601_총괄내역서_총괄내역서-토목_안양설계서갑지양식_배관포함 - 옥외방송내역서_면일초교방송설비(디라직)" xfId="2356"/>
    <cellStyle name="1_tree_한풍집계_갑지0601_총괄내역서_총괄내역서-토목_안양설계서갑지양식_설계예산서" xfId="2357"/>
    <cellStyle name="1_tree_한풍집계_갑지0601_총괄내역서_총괄내역서-토목_안양설계서갑지양식_설계예산서_면일초교방송설비(디라직)" xfId="2358"/>
    <cellStyle name="1_tree_한풍집계_갑지0601_총괄내역서_총괄내역서-토목_안양설계서갑지양식_예산서" xfId="2359"/>
    <cellStyle name="1_tree_한풍집계_갑지0601_총괄내역서_총괄내역서-토목_안양설계서갑지양식_예산서_면일초교방송설비(디라직)" xfId="2360"/>
    <cellStyle name="1_tree_한풍집계_갑지0601_총괄내역서_총괄내역서-토목_안양설계서갑지양식_운동장 방송-내역서" xfId="2361"/>
    <cellStyle name="1_tree_한풍집계_갑지0601_총괄내역서_총괄내역서-토목_안양설계서갑지양식_운동장 방송-내역서_면일초교방송설비(디라직)" xfId="2362"/>
    <cellStyle name="1_tree_한풍집계_갑지0601_총괄내역서_총괄내역서-토목_안양설계서갑지양식_운동장 방송-내역서-1" xfId="2363"/>
    <cellStyle name="1_tree_한풍집계_갑지0601_총괄내역서_총괄내역서-토목_안양설계서갑지양식_운동장 방송-내역서-1_면일초교방송설비(디라직)" xfId="2364"/>
    <cellStyle name="1_tree_한풍집계_갑지0601_총괄내역서_총괄내역서-토목_안양설계서갑지양식_천년기념-방송내역서" xfId="2365"/>
    <cellStyle name="1_tree_한풍집계_갑지0601_총괄내역서_총괄내역서-토목_안양설계서갑지양식_천년기념-방송내역서_면일초교방송설비(디라직)" xfId="2366"/>
    <cellStyle name="1_tree_한풍집계_갑지0601_총괄내역서_총괄내역서-토목_총괄내역서-토목" xfId="2367"/>
    <cellStyle name="1_tree_한풍집계_갑지0601_총괄내역서_총괄내역서-토목_총괄내역서-토목_면일초교방송설비(디라직)" xfId="2368"/>
    <cellStyle name="1_tree_한풍집계_갑지0601_총괄내역서_총괄내역서-토목_총괄내역서-토목_안양설계서갑지양식" xfId="2369"/>
    <cellStyle name="1_tree_한풍집계_갑지0601_총괄내역서_총괄내역서-토목_총괄내역서-토목_안양설계서갑지양식_공주운동장-내역서" xfId="2370"/>
    <cellStyle name="1_tree_한풍집계_갑지0601_총괄내역서_총괄내역서-토목_총괄내역서-토목_안양설계서갑지양식_공주운동장-내역서_면일초교방송설비(디라직)" xfId="2371"/>
    <cellStyle name="1_tree_한풍집계_갑지0601_총괄내역서_총괄내역서-토목_총괄내역서-토목_안양설계서갑지양식_도급설계서" xfId="2372"/>
    <cellStyle name="1_tree_한풍집계_갑지0601_총괄내역서_총괄내역서-토목_총괄내역서-토목_안양설계서갑지양식_도급설계서_면일초교방송설비(디라직)" xfId="2373"/>
    <cellStyle name="1_tree_한풍집계_갑지0601_총괄내역서_총괄내역서-토목_총괄내역서-토목_안양설계서갑지양식_면일초교방송설비(디라직)" xfId="2374"/>
    <cellStyle name="1_tree_한풍집계_갑지0601_총괄내역서_총괄내역서-토목_총괄내역서-토목_안양설계서갑지양식_배관포함 - 옥외방송내역서" xfId="2375"/>
    <cellStyle name="1_tree_한풍집계_갑지0601_총괄내역서_총괄내역서-토목_총괄내역서-토목_안양설계서갑지양식_배관포함 - 옥외방송내역서_면일초교방송설비(디라직)" xfId="2376"/>
    <cellStyle name="1_tree_한풍집계_갑지0601_총괄내역서_총괄내역서-토목_총괄내역서-토목_안양설계서갑지양식_설계예산서" xfId="2377"/>
    <cellStyle name="1_tree_한풍집계_갑지0601_총괄내역서_총괄내역서-토목_총괄내역서-토목_안양설계서갑지양식_설계예산서_면일초교방송설비(디라직)" xfId="2378"/>
    <cellStyle name="1_tree_한풍집계_갑지0601_총괄내역서_총괄내역서-토목_총괄내역서-토목_안양설계서갑지양식_예산서" xfId="2379"/>
    <cellStyle name="1_tree_한풍집계_갑지0601_총괄내역서_총괄내역서-토목_총괄내역서-토목_안양설계서갑지양식_예산서_면일초교방송설비(디라직)" xfId="2380"/>
    <cellStyle name="1_tree_한풍집계_갑지0601_총괄내역서_총괄내역서-토목_총괄내역서-토목_안양설계서갑지양식_운동장 방송-내역서" xfId="2381"/>
    <cellStyle name="1_tree_한풍집계_갑지0601_총괄내역서_총괄내역서-토목_총괄내역서-토목_안양설계서갑지양식_운동장 방송-내역서_면일초교방송설비(디라직)" xfId="2382"/>
    <cellStyle name="1_tree_한풍집계_갑지0601_총괄내역서_총괄내역서-토목_총괄내역서-토목_안양설계서갑지양식_운동장 방송-내역서-1" xfId="2383"/>
    <cellStyle name="1_tree_한풍집계_갑지0601_총괄내역서_총괄내역서-토목_총괄내역서-토목_안양설계서갑지양식_운동장 방송-내역서-1_면일초교방송설비(디라직)" xfId="2384"/>
    <cellStyle name="1_tree_한풍집계_갑지0601_총괄내역서_총괄내역서-토목_총괄내역서-토목_안양설계서갑지양식_천년기념-방송내역서" xfId="2385"/>
    <cellStyle name="1_tree_한풍집계_갑지0601_총괄내역서_총괄내역서-토목_총괄내역서-토목_안양설계서갑지양식_천년기념-방송내역서_면일초교방송설비(디라직)" xfId="2386"/>
    <cellStyle name="1_tree_한풍집계_갑지0601_총괄내역서-건축" xfId="2387"/>
    <cellStyle name="1_tree_한풍집계_갑지0601_총괄내역서-건축_면일초교방송설비(디라직)" xfId="2388"/>
    <cellStyle name="1_tree_한풍집계_갑지0601_총괄내역서-건축_안양설계서갑지양식" xfId="2389"/>
    <cellStyle name="1_tree_한풍집계_갑지0601_총괄내역서-건축_안양설계서갑지양식_공주운동장-내역서" xfId="2390"/>
    <cellStyle name="1_tree_한풍집계_갑지0601_총괄내역서-건축_안양설계서갑지양식_공주운동장-내역서_면일초교방송설비(디라직)" xfId="2391"/>
    <cellStyle name="1_tree_한풍집계_갑지0601_총괄내역서-건축_안양설계서갑지양식_도급설계서" xfId="2392"/>
    <cellStyle name="1_tree_한풍집계_갑지0601_총괄내역서-건축_안양설계서갑지양식_도급설계서_면일초교방송설비(디라직)" xfId="2393"/>
    <cellStyle name="1_tree_한풍집계_갑지0601_총괄내역서-건축_안양설계서갑지양식_면일초교방송설비(디라직)" xfId="2394"/>
    <cellStyle name="1_tree_한풍집계_갑지0601_총괄내역서-건축_안양설계서갑지양식_배관포함 - 옥외방송내역서" xfId="2395"/>
    <cellStyle name="1_tree_한풍집계_갑지0601_총괄내역서-건축_안양설계서갑지양식_배관포함 - 옥외방송내역서_면일초교방송설비(디라직)" xfId="2396"/>
    <cellStyle name="1_tree_한풍집계_갑지0601_총괄내역서-건축_안양설계서갑지양식_설계예산서" xfId="2397"/>
    <cellStyle name="1_tree_한풍집계_갑지0601_총괄내역서-건축_안양설계서갑지양식_설계예산서_면일초교방송설비(디라직)" xfId="2398"/>
    <cellStyle name="1_tree_한풍집계_갑지0601_총괄내역서-건축_안양설계서갑지양식_예산서" xfId="2399"/>
    <cellStyle name="1_tree_한풍집계_갑지0601_총괄내역서-건축_안양설계서갑지양식_예산서_면일초교방송설비(디라직)" xfId="2400"/>
    <cellStyle name="1_tree_한풍집계_갑지0601_총괄내역서-건축_안양설계서갑지양식_운동장 방송-내역서" xfId="2401"/>
    <cellStyle name="1_tree_한풍집계_갑지0601_총괄내역서-건축_안양설계서갑지양식_운동장 방송-내역서_면일초교방송설비(디라직)" xfId="2402"/>
    <cellStyle name="1_tree_한풍집계_갑지0601_총괄내역서-건축_안양설계서갑지양식_운동장 방송-내역서-1" xfId="2403"/>
    <cellStyle name="1_tree_한풍집계_갑지0601_총괄내역서-건축_안양설계서갑지양식_운동장 방송-내역서-1_면일초교방송설비(디라직)" xfId="2404"/>
    <cellStyle name="1_tree_한풍집계_갑지0601_총괄내역서-건축_안양설계서갑지양식_천년기념-방송내역서" xfId="2405"/>
    <cellStyle name="1_tree_한풍집계_갑지0601_총괄내역서-건축_안양설계서갑지양식_천년기념-방송내역서_면일초교방송설비(디라직)" xfId="2406"/>
    <cellStyle name="1_tree_한풍집계_갑지0601_총괄내역서-토목" xfId="2407"/>
    <cellStyle name="1_tree_한풍집계_갑지0601_총괄내역서-토목_면일초교방송설비(디라직)" xfId="2408"/>
    <cellStyle name="1_tree_한풍집계_갑지0601_총괄내역서-토목_안양설계서갑지양식" xfId="2409"/>
    <cellStyle name="1_tree_한풍집계_갑지0601_총괄내역서-토목_안양설계서갑지양식_공주운동장-내역서" xfId="2410"/>
    <cellStyle name="1_tree_한풍집계_갑지0601_총괄내역서-토목_안양설계서갑지양식_공주운동장-내역서_면일초교방송설비(디라직)" xfId="2411"/>
    <cellStyle name="1_tree_한풍집계_갑지0601_총괄내역서-토목_안양설계서갑지양식_도급설계서" xfId="2412"/>
    <cellStyle name="1_tree_한풍집계_갑지0601_총괄내역서-토목_안양설계서갑지양식_도급설계서_면일초교방송설비(디라직)" xfId="2413"/>
    <cellStyle name="1_tree_한풍집계_갑지0601_총괄내역서-토목_안양설계서갑지양식_면일초교방송설비(디라직)" xfId="2414"/>
    <cellStyle name="1_tree_한풍집계_갑지0601_총괄내역서-토목_안양설계서갑지양식_배관포함 - 옥외방송내역서" xfId="2415"/>
    <cellStyle name="1_tree_한풍집계_갑지0601_총괄내역서-토목_안양설계서갑지양식_배관포함 - 옥외방송내역서_면일초교방송설비(디라직)" xfId="2416"/>
    <cellStyle name="1_tree_한풍집계_갑지0601_총괄내역서-토목_안양설계서갑지양식_설계예산서" xfId="2417"/>
    <cellStyle name="1_tree_한풍집계_갑지0601_총괄내역서-토목_안양설계서갑지양식_설계예산서_면일초교방송설비(디라직)" xfId="2418"/>
    <cellStyle name="1_tree_한풍집계_갑지0601_총괄내역서-토목_안양설계서갑지양식_예산서" xfId="2419"/>
    <cellStyle name="1_tree_한풍집계_갑지0601_총괄내역서-토목_안양설계서갑지양식_예산서_면일초교방송설비(디라직)" xfId="2420"/>
    <cellStyle name="1_tree_한풍집계_갑지0601_총괄내역서-토목_안양설계서갑지양식_운동장 방송-내역서" xfId="2421"/>
    <cellStyle name="1_tree_한풍집계_갑지0601_총괄내역서-토목_안양설계서갑지양식_운동장 방송-내역서_면일초교방송설비(디라직)" xfId="2422"/>
    <cellStyle name="1_tree_한풍집계_갑지0601_총괄내역서-토목_안양설계서갑지양식_운동장 방송-내역서-1" xfId="2423"/>
    <cellStyle name="1_tree_한풍집계_갑지0601_총괄내역서-토목_안양설계서갑지양식_운동장 방송-내역서-1_면일초교방송설비(디라직)" xfId="2424"/>
    <cellStyle name="1_tree_한풍집계_갑지0601_총괄내역서-토목_안양설계서갑지양식_천년기념-방송내역서" xfId="2425"/>
    <cellStyle name="1_tree_한풍집계_갑지0601_총괄내역서-토목_안양설계서갑지양식_천년기념-방송내역서_면일초교방송설비(디라직)" xfId="2426"/>
    <cellStyle name="1_tree_한풍집계_면일초교방송설비(디라직)" xfId="2427"/>
    <cellStyle name="1_tree_한풍집계_안양설계서갑지양식" xfId="2428"/>
    <cellStyle name="1_tree_한풍집계_안양설계서갑지양식_공주운동장-내역서" xfId="2429"/>
    <cellStyle name="1_tree_한풍집계_안양설계서갑지양식_공주운동장-내역서_면일초교방송설비(디라직)" xfId="2430"/>
    <cellStyle name="1_tree_한풍집계_안양설계서갑지양식_도급설계서" xfId="2431"/>
    <cellStyle name="1_tree_한풍집계_안양설계서갑지양식_도급설계서_면일초교방송설비(디라직)" xfId="2432"/>
    <cellStyle name="1_tree_한풍집계_안양설계서갑지양식_면일초교방송설비(디라직)" xfId="2433"/>
    <cellStyle name="1_tree_한풍집계_안양설계서갑지양식_배관포함 - 옥외방송내역서" xfId="2434"/>
    <cellStyle name="1_tree_한풍집계_안양설계서갑지양식_배관포함 - 옥외방송내역서_면일초교방송설비(디라직)" xfId="2435"/>
    <cellStyle name="1_tree_한풍집계_안양설계서갑지양식_설계예산서" xfId="2436"/>
    <cellStyle name="1_tree_한풍집계_안양설계서갑지양식_설계예산서_면일초교방송설비(디라직)" xfId="2437"/>
    <cellStyle name="1_tree_한풍집계_안양설계서갑지양식_예산서" xfId="2438"/>
    <cellStyle name="1_tree_한풍집계_안양설계서갑지양식_예산서_면일초교방송설비(디라직)" xfId="2439"/>
    <cellStyle name="1_tree_한풍집계_안양설계서갑지양식_운동장 방송-내역서" xfId="2440"/>
    <cellStyle name="1_tree_한풍집계_안양설계서갑지양식_운동장 방송-내역서_면일초교방송설비(디라직)" xfId="2441"/>
    <cellStyle name="1_tree_한풍집계_안양설계서갑지양식_운동장 방송-내역서-1" xfId="2442"/>
    <cellStyle name="1_tree_한풍집계_안양설계서갑지양식_운동장 방송-내역서-1_면일초교방송설비(디라직)" xfId="2443"/>
    <cellStyle name="1_tree_한풍집계_안양설계서갑지양식_천년기념-방송내역서" xfId="2444"/>
    <cellStyle name="1_tree_한풍집계_안양설계서갑지양식_천년기념-방송내역서_면일초교방송설비(디라직)" xfId="2445"/>
    <cellStyle name="1_tree_한풍집계_총괄내역서-건축" xfId="2446"/>
    <cellStyle name="1_tree_한풍집계_총괄내역서-건축_면일초교방송설비(디라직)" xfId="2447"/>
    <cellStyle name="1_tree_한풍집계_총괄내역서-건축_안양설계서갑지양식" xfId="2448"/>
    <cellStyle name="1_tree_한풍집계_총괄내역서-건축_안양설계서갑지양식_공주운동장-내역서" xfId="2449"/>
    <cellStyle name="1_tree_한풍집계_총괄내역서-건축_안양설계서갑지양식_공주운동장-내역서_면일초교방송설비(디라직)" xfId="2450"/>
    <cellStyle name="1_tree_한풍집계_총괄내역서-건축_안양설계서갑지양식_도급설계서" xfId="2451"/>
    <cellStyle name="1_tree_한풍집계_총괄내역서-건축_안양설계서갑지양식_도급설계서_면일초교방송설비(디라직)" xfId="2452"/>
    <cellStyle name="1_tree_한풍집계_총괄내역서-건축_안양설계서갑지양식_면일초교방송설비(디라직)" xfId="2453"/>
    <cellStyle name="1_tree_한풍집계_총괄내역서-건축_안양설계서갑지양식_배관포함 - 옥외방송내역서" xfId="2454"/>
    <cellStyle name="1_tree_한풍집계_총괄내역서-건축_안양설계서갑지양식_배관포함 - 옥외방송내역서_면일초교방송설비(디라직)" xfId="2455"/>
    <cellStyle name="1_tree_한풍집계_총괄내역서-건축_안양설계서갑지양식_설계예산서" xfId="2456"/>
    <cellStyle name="1_tree_한풍집계_총괄내역서-건축_안양설계서갑지양식_설계예산서_면일초교방송설비(디라직)" xfId="2457"/>
    <cellStyle name="1_tree_한풍집계_총괄내역서-건축_안양설계서갑지양식_예산서" xfId="2458"/>
    <cellStyle name="1_tree_한풍집계_총괄내역서-건축_안양설계서갑지양식_예산서_면일초교방송설비(디라직)" xfId="2459"/>
    <cellStyle name="1_tree_한풍집계_총괄내역서-건축_안양설계서갑지양식_운동장 방송-내역서" xfId="2460"/>
    <cellStyle name="1_tree_한풍집계_총괄내역서-건축_안양설계서갑지양식_운동장 방송-내역서_면일초교방송설비(디라직)" xfId="2461"/>
    <cellStyle name="1_tree_한풍집계_총괄내역서-건축_안양설계서갑지양식_운동장 방송-내역서-1" xfId="2462"/>
    <cellStyle name="1_tree_한풍집계_총괄내역서-건축_안양설계서갑지양식_운동장 방송-내역서-1_면일초교방송설비(디라직)" xfId="2463"/>
    <cellStyle name="1_tree_한풍집계_총괄내역서-건축_안양설계서갑지양식_천년기념-방송내역서" xfId="2464"/>
    <cellStyle name="1_tree_한풍집계_총괄내역서-건축_안양설계서갑지양식_천년기념-방송내역서_면일초교방송설비(디라직)" xfId="2465"/>
    <cellStyle name="1_tree_한풍집계_총괄내역서-건축_총괄내역서-토목" xfId="2466"/>
    <cellStyle name="1_tree_한풍집계_총괄내역서-건축_총괄내역서-토목_면일초교방송설비(디라직)" xfId="2467"/>
    <cellStyle name="1_tree_한풍집계_총괄내역서-건축_총괄내역서-토목_안양설계서갑지양식" xfId="2468"/>
    <cellStyle name="1_tree_한풍집계_총괄내역서-건축_총괄내역서-토목_안양설계서갑지양식_공주운동장-내역서" xfId="2469"/>
    <cellStyle name="1_tree_한풍집계_총괄내역서-건축_총괄내역서-토목_안양설계서갑지양식_공주운동장-내역서_면일초교방송설비(디라직)" xfId="2470"/>
    <cellStyle name="1_tree_한풍집계_총괄내역서-건축_총괄내역서-토목_안양설계서갑지양식_도급설계서" xfId="2471"/>
    <cellStyle name="1_tree_한풍집계_총괄내역서-건축_총괄내역서-토목_안양설계서갑지양식_도급설계서_면일초교방송설비(디라직)" xfId="2472"/>
    <cellStyle name="1_tree_한풍집계_총괄내역서-건축_총괄내역서-토목_안양설계서갑지양식_면일초교방송설비(디라직)" xfId="2473"/>
    <cellStyle name="1_tree_한풍집계_총괄내역서-건축_총괄내역서-토목_안양설계서갑지양식_배관포함 - 옥외방송내역서" xfId="2474"/>
    <cellStyle name="1_tree_한풍집계_총괄내역서-건축_총괄내역서-토목_안양설계서갑지양식_배관포함 - 옥외방송내역서_면일초교방송설비(디라직)" xfId="2475"/>
    <cellStyle name="1_tree_한풍집계_총괄내역서-건축_총괄내역서-토목_안양설계서갑지양식_설계예산서" xfId="2476"/>
    <cellStyle name="1_tree_한풍집계_총괄내역서-건축_총괄내역서-토목_안양설계서갑지양식_설계예산서_면일초교방송설비(디라직)" xfId="2477"/>
    <cellStyle name="1_tree_한풍집계_총괄내역서-건축_총괄내역서-토목_안양설계서갑지양식_예산서" xfId="2478"/>
    <cellStyle name="1_tree_한풍집계_총괄내역서-건축_총괄내역서-토목_안양설계서갑지양식_예산서_면일초교방송설비(디라직)" xfId="2479"/>
    <cellStyle name="1_tree_한풍집계_총괄내역서-건축_총괄내역서-토목_안양설계서갑지양식_운동장 방송-내역서" xfId="2480"/>
    <cellStyle name="1_tree_한풍집계_총괄내역서-건축_총괄내역서-토목_안양설계서갑지양식_운동장 방송-내역서_면일초교방송설비(디라직)" xfId="2481"/>
    <cellStyle name="1_tree_한풍집계_총괄내역서-건축_총괄내역서-토목_안양설계서갑지양식_운동장 방송-내역서-1" xfId="2482"/>
    <cellStyle name="1_tree_한풍집계_총괄내역서-건축_총괄내역서-토목_안양설계서갑지양식_운동장 방송-내역서-1_면일초교방송설비(디라직)" xfId="2483"/>
    <cellStyle name="1_tree_한풍집계_총괄내역서-건축_총괄내역서-토목_안양설계서갑지양식_천년기념-방송내역서" xfId="2484"/>
    <cellStyle name="1_tree_한풍집계_총괄내역서-건축_총괄내역서-토목_안양설계서갑지양식_천년기념-방송내역서_면일초교방송설비(디라직)" xfId="2485"/>
    <cellStyle name="1_tree_한풍집계_총괄내역서-토목" xfId="2486"/>
    <cellStyle name="1_tree_한풍집계_총괄내역서-토목_면일초교방송설비(디라직)" xfId="2487"/>
    <cellStyle name="1_tree_한풍집계_총괄내역서-토목_안양설계서갑지양식" xfId="2488"/>
    <cellStyle name="1_tree_한풍집계_총괄내역서-토목_안양설계서갑지양식_공주운동장-내역서" xfId="2489"/>
    <cellStyle name="1_tree_한풍집계_총괄내역서-토목_안양설계서갑지양식_공주운동장-내역서_면일초교방송설비(디라직)" xfId="2490"/>
    <cellStyle name="1_tree_한풍집계_총괄내역서-토목_안양설계서갑지양식_도급설계서" xfId="2491"/>
    <cellStyle name="1_tree_한풍집계_총괄내역서-토목_안양설계서갑지양식_도급설계서_면일초교방송설비(디라직)" xfId="2492"/>
    <cellStyle name="1_tree_한풍집계_총괄내역서-토목_안양설계서갑지양식_면일초교방송설비(디라직)" xfId="2493"/>
    <cellStyle name="1_tree_한풍집계_총괄내역서-토목_안양설계서갑지양식_배관포함 - 옥외방송내역서" xfId="2494"/>
    <cellStyle name="1_tree_한풍집계_총괄내역서-토목_안양설계서갑지양식_배관포함 - 옥외방송내역서_면일초교방송설비(디라직)" xfId="2495"/>
    <cellStyle name="1_tree_한풍집계_총괄내역서-토목_안양설계서갑지양식_설계예산서" xfId="2496"/>
    <cellStyle name="1_tree_한풍집계_총괄내역서-토목_안양설계서갑지양식_설계예산서_면일초교방송설비(디라직)" xfId="2497"/>
    <cellStyle name="1_tree_한풍집계_총괄내역서-토목_안양설계서갑지양식_예산서" xfId="2498"/>
    <cellStyle name="1_tree_한풍집계_총괄내역서-토목_안양설계서갑지양식_예산서_면일초교방송설비(디라직)" xfId="2499"/>
    <cellStyle name="1_tree_한풍집계_총괄내역서-토목_안양설계서갑지양식_운동장 방송-내역서" xfId="2500"/>
    <cellStyle name="1_tree_한풍집계_총괄내역서-토목_안양설계서갑지양식_운동장 방송-내역서_면일초교방송설비(디라직)" xfId="2501"/>
    <cellStyle name="1_tree_한풍집계_총괄내역서-토목_안양설계서갑지양식_운동장 방송-내역서-1" xfId="2502"/>
    <cellStyle name="1_tree_한풍집계_총괄내역서-토목_안양설계서갑지양식_운동장 방송-내역서-1_면일초교방송설비(디라직)" xfId="2503"/>
    <cellStyle name="1_tree_한풍집계_총괄내역서-토목_안양설계서갑지양식_천년기념-방송내역서" xfId="2504"/>
    <cellStyle name="1_tree_한풍집계_총괄내역서-토목_안양설계서갑지양식_천년기념-방송내역서_면일초교방송설비(디라직)" xfId="2505"/>
    <cellStyle name="1_tree_한풍집계_총괄내역서-토목_총괄내역서-토목" xfId="2506"/>
    <cellStyle name="1_tree_한풍집계_총괄내역서-토목_총괄내역서-토목_면일초교방송설비(디라직)" xfId="2507"/>
    <cellStyle name="1_tree_한풍집계_총괄내역서-토목_총괄내역서-토목_안양설계서갑지양식" xfId="2508"/>
    <cellStyle name="1_tree_한풍집계_총괄내역서-토목_총괄내역서-토목_안양설계서갑지양식_공주운동장-내역서" xfId="2509"/>
    <cellStyle name="1_tree_한풍집계_총괄내역서-토목_총괄내역서-토목_안양설계서갑지양식_공주운동장-내역서_면일초교방송설비(디라직)" xfId="2510"/>
    <cellStyle name="1_tree_한풍집계_총괄내역서-토목_총괄내역서-토목_안양설계서갑지양식_도급설계서" xfId="2511"/>
    <cellStyle name="1_tree_한풍집계_총괄내역서-토목_총괄내역서-토목_안양설계서갑지양식_도급설계서_면일초교방송설비(디라직)" xfId="2512"/>
    <cellStyle name="1_tree_한풍집계_총괄내역서-토목_총괄내역서-토목_안양설계서갑지양식_면일초교방송설비(디라직)" xfId="2513"/>
    <cellStyle name="1_tree_한풍집계_총괄내역서-토목_총괄내역서-토목_안양설계서갑지양식_배관포함 - 옥외방송내역서" xfId="2514"/>
    <cellStyle name="1_tree_한풍집계_총괄내역서-토목_총괄내역서-토목_안양설계서갑지양식_배관포함 - 옥외방송내역서_면일초교방송설비(디라직)" xfId="2515"/>
    <cellStyle name="1_tree_한풍집계_총괄내역서-토목_총괄내역서-토목_안양설계서갑지양식_설계예산서" xfId="2516"/>
    <cellStyle name="1_tree_한풍집계_총괄내역서-토목_총괄내역서-토목_안양설계서갑지양식_설계예산서_면일초교방송설비(디라직)" xfId="2517"/>
    <cellStyle name="1_tree_한풍집계_총괄내역서-토목_총괄내역서-토목_안양설계서갑지양식_예산서" xfId="2518"/>
    <cellStyle name="1_tree_한풍집계_총괄내역서-토목_총괄내역서-토목_안양설계서갑지양식_예산서_면일초교방송설비(디라직)" xfId="2519"/>
    <cellStyle name="1_tree_한풍집계_총괄내역서-토목_총괄내역서-토목_안양설계서갑지양식_운동장 방송-내역서" xfId="2520"/>
    <cellStyle name="1_tree_한풍집계_총괄내역서-토목_총괄내역서-토목_안양설계서갑지양식_운동장 방송-내역서_면일초교방송설비(디라직)" xfId="2521"/>
    <cellStyle name="1_tree_한풍집계_총괄내역서-토목_총괄내역서-토목_안양설계서갑지양식_운동장 방송-내역서-1" xfId="2522"/>
    <cellStyle name="1_tree_한풍집계_총괄내역서-토목_총괄내역서-토목_안양설계서갑지양식_운동장 방송-내역서-1_면일초교방송설비(디라직)" xfId="2523"/>
    <cellStyle name="1_tree_한풍집계_총괄내역서-토목_총괄내역서-토목_안양설계서갑지양식_천년기념-방송내역서" xfId="2524"/>
    <cellStyle name="1_tree_한풍집계_총괄내역서-토목_총괄내역서-토목_안양설계서갑지양식_천년기념-방송내역서_면일초교방송설비(디라직)" xfId="2525"/>
    <cellStyle name="1_공무원교육원전기내역서" xfId="2526"/>
    <cellStyle name="1_공무원교육원통신내역서" xfId="2527"/>
    <cellStyle name="1_물가_2009년도" xfId="2528"/>
    <cellStyle name="1_시민계략공사" xfId="2529"/>
    <cellStyle name="1_시민계략공사_00문예회관CCTV내역서(0910)" xfId="2530"/>
    <cellStyle name="1_시민계략공사_00문예회관방송내역서(0910)" xfId="2531"/>
    <cellStyle name="1_시민계략공사_00문예회관영상내역서(0910)" xfId="2532"/>
    <cellStyle name="1_시민계략공사_080925-통영시청 별관 리모델링공사_방송관급내역서" xfId="2533"/>
    <cellStyle name="1_시민계략공사_내역2007-622" xfId="2534"/>
    <cellStyle name="1_시민계략공사_내역2007-715" xfId="2535"/>
    <cellStyle name="1_시민계략공사_전기-한남" xfId="2536"/>
    <cellStyle name="1_원가계산서" xfId="2537"/>
    <cellStyle name="1_원가계산서_2-총괄내역서-토목" xfId="2538"/>
    <cellStyle name="1_원가계산서_2-총괄내역서-토목_면일초교방송설비(디라직)" xfId="2539"/>
    <cellStyle name="1_원가계산서_2-총괄내역서-토목_안양설계서갑지양식" xfId="2540"/>
    <cellStyle name="1_원가계산서_2-총괄내역서-토목_안양설계서갑지양식_공주운동장-내역서" xfId="2541"/>
    <cellStyle name="1_원가계산서_2-총괄내역서-토목_안양설계서갑지양식_공주운동장-내역서_면일초교방송설비(디라직)" xfId="2542"/>
    <cellStyle name="1_원가계산서_2-총괄내역서-토목_안양설계서갑지양식_도급설계서" xfId="2543"/>
    <cellStyle name="1_원가계산서_2-총괄내역서-토목_안양설계서갑지양식_도급설계서_면일초교방송설비(디라직)" xfId="2544"/>
    <cellStyle name="1_원가계산서_2-총괄내역서-토목_안양설계서갑지양식_면일초교방송설비(디라직)" xfId="2545"/>
    <cellStyle name="1_원가계산서_2-총괄내역서-토목_안양설계서갑지양식_배관포함 - 옥외방송내역서" xfId="2546"/>
    <cellStyle name="1_원가계산서_2-총괄내역서-토목_안양설계서갑지양식_배관포함 - 옥외방송내역서_면일초교방송설비(디라직)" xfId="2547"/>
    <cellStyle name="1_원가계산서_2-총괄내역서-토목_안양설계서갑지양식_설계예산서" xfId="2548"/>
    <cellStyle name="1_원가계산서_2-총괄내역서-토목_안양설계서갑지양식_설계예산서_면일초교방송설비(디라직)" xfId="2549"/>
    <cellStyle name="1_원가계산서_2-총괄내역서-토목_안양설계서갑지양식_예산서" xfId="2550"/>
    <cellStyle name="1_원가계산서_2-총괄내역서-토목_안양설계서갑지양식_예산서_면일초교방송설비(디라직)" xfId="2551"/>
    <cellStyle name="1_원가계산서_2-총괄내역서-토목_안양설계서갑지양식_운동장 방송-내역서" xfId="2552"/>
    <cellStyle name="1_원가계산서_2-총괄내역서-토목_안양설계서갑지양식_운동장 방송-내역서_면일초교방송설비(디라직)" xfId="2553"/>
    <cellStyle name="1_원가계산서_2-총괄내역서-토목_안양설계서갑지양식_운동장 방송-내역서-1" xfId="2554"/>
    <cellStyle name="1_원가계산서_2-총괄내역서-토목_안양설계서갑지양식_운동장 방송-내역서-1_면일초교방송설비(디라직)" xfId="2555"/>
    <cellStyle name="1_원가계산서_2-총괄내역서-토목_안양설계서갑지양식_천년기념-방송내역서" xfId="2556"/>
    <cellStyle name="1_원가계산서_2-총괄내역서-토목_안양설계서갑지양식_천년기념-방송내역서_면일초교방송설비(디라직)" xfId="2557"/>
    <cellStyle name="1_원가계산서_공주운동장-내역서" xfId="2558"/>
    <cellStyle name="1_원가계산서_공주운동장-내역서_면일초교방송설비(디라직)" xfId="2559"/>
    <cellStyle name="1_원가계산서_과천놀이터설계서" xfId="2560"/>
    <cellStyle name="1_원가계산서_과천놀이터설계서_면일초교방송설비(디라직)" xfId="2561"/>
    <cellStyle name="1_원가계산서_과천놀이터설계서_안양설계서갑지양식" xfId="2562"/>
    <cellStyle name="1_원가계산서_과천놀이터설계서_안양설계서갑지양식_공주운동장-내역서" xfId="2563"/>
    <cellStyle name="1_원가계산서_과천놀이터설계서_안양설계서갑지양식_공주운동장-내역서_면일초교방송설비(디라직)" xfId="2564"/>
    <cellStyle name="1_원가계산서_과천놀이터설계서_안양설계서갑지양식_도급설계서" xfId="2565"/>
    <cellStyle name="1_원가계산서_과천놀이터설계서_안양설계서갑지양식_도급설계서_면일초교방송설비(디라직)" xfId="2566"/>
    <cellStyle name="1_원가계산서_과천놀이터설계서_안양설계서갑지양식_면일초교방송설비(디라직)" xfId="2567"/>
    <cellStyle name="1_원가계산서_과천놀이터설계서_안양설계서갑지양식_배관포함 - 옥외방송내역서" xfId="2568"/>
    <cellStyle name="1_원가계산서_과천놀이터설계서_안양설계서갑지양식_배관포함 - 옥외방송내역서_면일초교방송설비(디라직)" xfId="2569"/>
    <cellStyle name="1_원가계산서_과천놀이터설계서_안양설계서갑지양식_설계예산서" xfId="2570"/>
    <cellStyle name="1_원가계산서_과천놀이터설계서_안양설계서갑지양식_설계예산서_면일초교방송설비(디라직)" xfId="2571"/>
    <cellStyle name="1_원가계산서_과천놀이터설계서_안양설계서갑지양식_예산서" xfId="2572"/>
    <cellStyle name="1_원가계산서_과천놀이터설계서_안양설계서갑지양식_예산서_면일초교방송설비(디라직)" xfId="2573"/>
    <cellStyle name="1_원가계산서_과천놀이터설계서_안양설계서갑지양식_운동장 방송-내역서" xfId="2574"/>
    <cellStyle name="1_원가계산서_과천놀이터설계서_안양설계서갑지양식_운동장 방송-내역서_면일초교방송설비(디라직)" xfId="2575"/>
    <cellStyle name="1_원가계산서_과천놀이터설계서_안양설계서갑지양식_운동장 방송-내역서-1" xfId="2576"/>
    <cellStyle name="1_원가계산서_과천놀이터설계서_안양설계서갑지양식_운동장 방송-내역서-1_면일초교방송설비(디라직)" xfId="2577"/>
    <cellStyle name="1_원가계산서_과천놀이터설계서_안양설계서갑지양식_천년기념-방송내역서" xfId="2578"/>
    <cellStyle name="1_원가계산서_과천놀이터설계서_안양설계서갑지양식_천년기념-방송내역서_면일초교방송설비(디라직)" xfId="2579"/>
    <cellStyle name="1_원가계산서_도급설계서" xfId="2580"/>
    <cellStyle name="1_원가계산서_도급설계서_면일초교방송설비(디라직)" xfId="2581"/>
    <cellStyle name="1_원가계산서_면일초교방송설비(디라직)" xfId="2582"/>
    <cellStyle name="1_원가계산서_배관포함 - 옥외방송내역서" xfId="2583"/>
    <cellStyle name="1_원가계산서_배관포함 - 옥외방송내역서_면일초교방송설비(디라직)" xfId="2584"/>
    <cellStyle name="1_원가계산서_설계예산서" xfId="2585"/>
    <cellStyle name="1_원가계산서_설계예산서_면일초교방송설비(디라직)" xfId="2586"/>
    <cellStyle name="1_원가계산서_안양설계서갑지(총괄)" xfId="2587"/>
    <cellStyle name="1_원가계산서_안양설계서갑지(총괄)_면일초교방송설비(디라직)" xfId="2588"/>
    <cellStyle name="1_원가계산서_안양설계서갑지(총괄)_안양설계서갑지양식" xfId="2589"/>
    <cellStyle name="1_원가계산서_안양설계서갑지(총괄)_안양설계서갑지양식_공주운동장-내역서" xfId="2590"/>
    <cellStyle name="1_원가계산서_안양설계서갑지(총괄)_안양설계서갑지양식_공주운동장-내역서_면일초교방송설비(디라직)" xfId="2591"/>
    <cellStyle name="1_원가계산서_안양설계서갑지(총괄)_안양설계서갑지양식_도급설계서" xfId="2592"/>
    <cellStyle name="1_원가계산서_안양설계서갑지(총괄)_안양설계서갑지양식_도급설계서_면일초교방송설비(디라직)" xfId="2593"/>
    <cellStyle name="1_원가계산서_안양설계서갑지(총괄)_안양설계서갑지양식_면일초교방송설비(디라직)" xfId="2594"/>
    <cellStyle name="1_원가계산서_안양설계서갑지(총괄)_안양설계서갑지양식_배관포함 - 옥외방송내역서" xfId="2595"/>
    <cellStyle name="1_원가계산서_안양설계서갑지(총괄)_안양설계서갑지양식_배관포함 - 옥외방송내역서_면일초교방송설비(디라직)" xfId="2596"/>
    <cellStyle name="1_원가계산서_안양설계서갑지(총괄)_안양설계서갑지양식_설계예산서" xfId="2597"/>
    <cellStyle name="1_원가계산서_안양설계서갑지(총괄)_안양설계서갑지양식_설계예산서_면일초교방송설비(디라직)" xfId="2598"/>
    <cellStyle name="1_원가계산서_안양설계서갑지(총괄)_안양설계서갑지양식_예산서" xfId="2599"/>
    <cellStyle name="1_원가계산서_안양설계서갑지(총괄)_안양설계서갑지양식_예산서_면일초교방송설비(디라직)" xfId="2600"/>
    <cellStyle name="1_원가계산서_안양설계서갑지(총괄)_안양설계서갑지양식_운동장 방송-내역서" xfId="2601"/>
    <cellStyle name="1_원가계산서_안양설계서갑지(총괄)_안양설계서갑지양식_운동장 방송-내역서_면일초교방송설비(디라직)" xfId="2602"/>
    <cellStyle name="1_원가계산서_안양설계서갑지(총괄)_안양설계서갑지양식_운동장 방송-내역서-1" xfId="2603"/>
    <cellStyle name="1_원가계산서_안양설계서갑지(총괄)_안양설계서갑지양식_운동장 방송-내역서-1_면일초교방송설비(디라직)" xfId="2604"/>
    <cellStyle name="1_원가계산서_안양설계서갑지(총괄)_안양설계서갑지양식_천년기념-방송내역서" xfId="2605"/>
    <cellStyle name="1_원가계산서_안양설계서갑지(총괄)_안양설계서갑지양식_천년기념-방송내역서_면일초교방송설비(디라직)" xfId="2606"/>
    <cellStyle name="1_원가계산서_예산서" xfId="2607"/>
    <cellStyle name="1_원가계산서_예산서_면일초교방송설비(디라직)" xfId="2608"/>
    <cellStyle name="1_원가계산서_운동장 방송-내역서" xfId="2609"/>
    <cellStyle name="1_원가계산서_운동장 방송-내역서_면일초교방송설비(디라직)" xfId="2610"/>
    <cellStyle name="1_원가계산서_운동장 방송-내역서-1" xfId="2611"/>
    <cellStyle name="1_원가계산서_운동장 방송-내역서-1_면일초교방송설비(디라직)" xfId="2612"/>
    <cellStyle name="1_원가계산서_천년기념-방송내역서" xfId="2613"/>
    <cellStyle name="1_원가계산서_천년기념-방송내역서_면일초교방송설비(디라직)" xfId="2614"/>
    <cellStyle name="1_원가계산서_총괄갑지" xfId="2615"/>
    <cellStyle name="1_원가계산서_총괄갑지_면일초교방송설비(디라직)" xfId="2616"/>
    <cellStyle name="1_원가계산서_총괄갑지_안양설계서갑지양식" xfId="2617"/>
    <cellStyle name="1_원가계산서_총괄갑지_안양설계서갑지양식_공주운동장-내역서" xfId="2618"/>
    <cellStyle name="1_원가계산서_총괄갑지_안양설계서갑지양식_공주운동장-내역서_면일초교방송설비(디라직)" xfId="2619"/>
    <cellStyle name="1_원가계산서_총괄갑지_안양설계서갑지양식_도급설계서" xfId="2620"/>
    <cellStyle name="1_원가계산서_총괄갑지_안양설계서갑지양식_도급설계서_면일초교방송설비(디라직)" xfId="2621"/>
    <cellStyle name="1_원가계산서_총괄갑지_안양설계서갑지양식_면일초교방송설비(디라직)" xfId="2622"/>
    <cellStyle name="1_원가계산서_총괄갑지_안양설계서갑지양식_배관포함 - 옥외방송내역서" xfId="2623"/>
    <cellStyle name="1_원가계산서_총괄갑지_안양설계서갑지양식_배관포함 - 옥외방송내역서_면일초교방송설비(디라직)" xfId="2624"/>
    <cellStyle name="1_원가계산서_총괄갑지_안양설계서갑지양식_설계예산서" xfId="2625"/>
    <cellStyle name="1_원가계산서_총괄갑지_안양설계서갑지양식_설계예산서_면일초교방송설비(디라직)" xfId="2626"/>
    <cellStyle name="1_원가계산서_총괄갑지_안양설계서갑지양식_예산서" xfId="2627"/>
    <cellStyle name="1_원가계산서_총괄갑지_안양설계서갑지양식_예산서_면일초교방송설비(디라직)" xfId="2628"/>
    <cellStyle name="1_원가계산서_총괄갑지_안양설계서갑지양식_운동장 방송-내역서" xfId="2629"/>
    <cellStyle name="1_원가계산서_총괄갑지_안양설계서갑지양식_운동장 방송-내역서_면일초교방송설비(디라직)" xfId="2630"/>
    <cellStyle name="1_원가계산서_총괄갑지_안양설계서갑지양식_운동장 방송-내역서-1" xfId="2631"/>
    <cellStyle name="1_원가계산서_총괄갑지_안양설계서갑지양식_운동장 방송-내역서-1_면일초교방송설비(디라직)" xfId="2632"/>
    <cellStyle name="1_원가계산서_총괄갑지_안양설계서갑지양식_천년기념-방송내역서" xfId="2633"/>
    <cellStyle name="1_원가계산서_총괄갑지_안양설계서갑지양식_천년기념-방송내역서_면일초교방송설비(디라직)" xfId="2634"/>
    <cellStyle name="1_원가계산서_총괄내역서" xfId="2635"/>
    <cellStyle name="1_원가계산서_총괄내역서_면일초교방송설비(디라직)" xfId="2636"/>
    <cellStyle name="1_원가계산서_총괄내역서_안양설계서갑지양식" xfId="2637"/>
    <cellStyle name="1_원가계산서_총괄내역서_안양설계서갑지양식_공주운동장-내역서" xfId="2638"/>
    <cellStyle name="1_원가계산서_총괄내역서_안양설계서갑지양식_공주운동장-내역서_면일초교방송설비(디라직)" xfId="2639"/>
    <cellStyle name="1_원가계산서_총괄내역서_안양설계서갑지양식_도급설계서" xfId="2640"/>
    <cellStyle name="1_원가계산서_총괄내역서_안양설계서갑지양식_도급설계서_면일초교방송설비(디라직)" xfId="2641"/>
    <cellStyle name="1_원가계산서_총괄내역서_안양설계서갑지양식_면일초교방송설비(디라직)" xfId="2642"/>
    <cellStyle name="1_원가계산서_총괄내역서_안양설계서갑지양식_배관포함 - 옥외방송내역서" xfId="2643"/>
    <cellStyle name="1_원가계산서_총괄내역서_안양설계서갑지양식_배관포함 - 옥외방송내역서_면일초교방송설비(디라직)" xfId="2644"/>
    <cellStyle name="1_원가계산서_총괄내역서_안양설계서갑지양식_설계예산서" xfId="2645"/>
    <cellStyle name="1_원가계산서_총괄내역서_안양설계서갑지양식_설계예산서_면일초교방송설비(디라직)" xfId="2646"/>
    <cellStyle name="1_원가계산서_총괄내역서_안양설계서갑지양식_예산서" xfId="2647"/>
    <cellStyle name="1_원가계산서_총괄내역서_안양설계서갑지양식_예산서_면일초교방송설비(디라직)" xfId="2648"/>
    <cellStyle name="1_원가계산서_총괄내역서_안양설계서갑지양식_운동장 방송-내역서" xfId="2649"/>
    <cellStyle name="1_원가계산서_총괄내역서_안양설계서갑지양식_운동장 방송-내역서_면일초교방송설비(디라직)" xfId="2650"/>
    <cellStyle name="1_원가계산서_총괄내역서_안양설계서갑지양식_운동장 방송-내역서-1" xfId="2651"/>
    <cellStyle name="1_원가계산서_총괄내역서_안양설계서갑지양식_운동장 방송-내역서-1_면일초교방송설비(디라직)" xfId="2652"/>
    <cellStyle name="1_원가계산서_총괄내역서_안양설계서갑지양식_천년기념-방송내역서" xfId="2653"/>
    <cellStyle name="1_원가계산서_총괄내역서_안양설계서갑지양식_천년기념-방송내역서_면일초교방송설비(디라직)" xfId="2654"/>
    <cellStyle name="1_원가계산서_총괄내역서_총괄내역서-건축" xfId="2655"/>
    <cellStyle name="1_원가계산서_총괄내역서_총괄내역서-건축_면일초교방송설비(디라직)" xfId="2656"/>
    <cellStyle name="1_원가계산서_총괄내역서_총괄내역서-건축_안양설계서갑지양식" xfId="2657"/>
    <cellStyle name="1_원가계산서_총괄내역서_총괄내역서-건축_안양설계서갑지양식_공주운동장-내역서" xfId="2658"/>
    <cellStyle name="1_원가계산서_총괄내역서_총괄내역서-건축_안양설계서갑지양식_공주운동장-내역서_면일초교방송설비(디라직)" xfId="2659"/>
    <cellStyle name="1_원가계산서_총괄내역서_총괄내역서-건축_안양설계서갑지양식_도급설계서" xfId="2660"/>
    <cellStyle name="1_원가계산서_총괄내역서_총괄내역서-건축_안양설계서갑지양식_도급설계서_면일초교방송설비(디라직)" xfId="2661"/>
    <cellStyle name="1_원가계산서_총괄내역서_총괄내역서-건축_안양설계서갑지양식_면일초교방송설비(디라직)" xfId="2662"/>
    <cellStyle name="1_원가계산서_총괄내역서_총괄내역서-건축_안양설계서갑지양식_배관포함 - 옥외방송내역서" xfId="2663"/>
    <cellStyle name="1_원가계산서_총괄내역서_총괄내역서-건축_안양설계서갑지양식_배관포함 - 옥외방송내역서_면일초교방송설비(디라직)" xfId="2664"/>
    <cellStyle name="1_원가계산서_총괄내역서_총괄내역서-건축_안양설계서갑지양식_설계예산서" xfId="2665"/>
    <cellStyle name="1_원가계산서_총괄내역서_총괄내역서-건축_안양설계서갑지양식_설계예산서_면일초교방송설비(디라직)" xfId="2666"/>
    <cellStyle name="1_원가계산서_총괄내역서_총괄내역서-건축_안양설계서갑지양식_예산서" xfId="2667"/>
    <cellStyle name="1_원가계산서_총괄내역서_총괄내역서-건축_안양설계서갑지양식_예산서_면일초교방송설비(디라직)" xfId="2668"/>
    <cellStyle name="1_원가계산서_총괄내역서_총괄내역서-건축_안양설계서갑지양식_운동장 방송-내역서" xfId="2669"/>
    <cellStyle name="1_원가계산서_총괄내역서_총괄내역서-건축_안양설계서갑지양식_운동장 방송-내역서_면일초교방송설비(디라직)" xfId="2670"/>
    <cellStyle name="1_원가계산서_총괄내역서_총괄내역서-건축_안양설계서갑지양식_운동장 방송-내역서-1" xfId="2671"/>
    <cellStyle name="1_원가계산서_총괄내역서_총괄내역서-건축_안양설계서갑지양식_운동장 방송-내역서-1_면일초교방송설비(디라직)" xfId="2672"/>
    <cellStyle name="1_원가계산서_총괄내역서_총괄내역서-건축_안양설계서갑지양식_천년기념-방송내역서" xfId="2673"/>
    <cellStyle name="1_원가계산서_총괄내역서_총괄내역서-건축_안양설계서갑지양식_천년기념-방송내역서_면일초교방송설비(디라직)" xfId="2674"/>
    <cellStyle name="1_원가계산서_총괄내역서_총괄내역서-건축_총괄내역서-토목" xfId="2675"/>
    <cellStyle name="1_원가계산서_총괄내역서_총괄내역서-건축_총괄내역서-토목_면일초교방송설비(디라직)" xfId="2676"/>
    <cellStyle name="1_원가계산서_총괄내역서_총괄내역서-건축_총괄내역서-토목_안양설계서갑지양식" xfId="2677"/>
    <cellStyle name="1_원가계산서_총괄내역서_총괄내역서-건축_총괄내역서-토목_안양설계서갑지양식_공주운동장-내역서" xfId="2678"/>
    <cellStyle name="1_원가계산서_총괄내역서_총괄내역서-건축_총괄내역서-토목_안양설계서갑지양식_공주운동장-내역서_면일초교방송설비(디라직)" xfId="2679"/>
    <cellStyle name="1_원가계산서_총괄내역서_총괄내역서-건축_총괄내역서-토목_안양설계서갑지양식_도급설계서" xfId="2680"/>
    <cellStyle name="1_원가계산서_총괄내역서_총괄내역서-건축_총괄내역서-토목_안양설계서갑지양식_도급설계서_면일초교방송설비(디라직)" xfId="2681"/>
    <cellStyle name="1_원가계산서_총괄내역서_총괄내역서-건축_총괄내역서-토목_안양설계서갑지양식_면일초교방송설비(디라직)" xfId="2682"/>
    <cellStyle name="1_원가계산서_총괄내역서_총괄내역서-건축_총괄내역서-토목_안양설계서갑지양식_배관포함 - 옥외방송내역서" xfId="2683"/>
    <cellStyle name="1_원가계산서_총괄내역서_총괄내역서-건축_총괄내역서-토목_안양설계서갑지양식_배관포함 - 옥외방송내역서_면일초교방송설비(디라직)" xfId="2684"/>
    <cellStyle name="1_원가계산서_총괄내역서_총괄내역서-건축_총괄내역서-토목_안양설계서갑지양식_설계예산서" xfId="2685"/>
    <cellStyle name="1_원가계산서_총괄내역서_총괄내역서-건축_총괄내역서-토목_안양설계서갑지양식_설계예산서_면일초교방송설비(디라직)" xfId="2686"/>
    <cellStyle name="1_원가계산서_총괄내역서_총괄내역서-건축_총괄내역서-토목_안양설계서갑지양식_예산서" xfId="2687"/>
    <cellStyle name="1_원가계산서_총괄내역서_총괄내역서-건축_총괄내역서-토목_안양설계서갑지양식_예산서_면일초교방송설비(디라직)" xfId="2688"/>
    <cellStyle name="1_원가계산서_총괄내역서_총괄내역서-건축_총괄내역서-토목_안양설계서갑지양식_운동장 방송-내역서" xfId="2689"/>
    <cellStyle name="1_원가계산서_총괄내역서_총괄내역서-건축_총괄내역서-토목_안양설계서갑지양식_운동장 방송-내역서_면일초교방송설비(디라직)" xfId="2690"/>
    <cellStyle name="1_원가계산서_총괄내역서_총괄내역서-건축_총괄내역서-토목_안양설계서갑지양식_운동장 방송-내역서-1" xfId="2691"/>
    <cellStyle name="1_원가계산서_총괄내역서_총괄내역서-건축_총괄내역서-토목_안양설계서갑지양식_운동장 방송-내역서-1_면일초교방송설비(디라직)" xfId="2692"/>
    <cellStyle name="1_원가계산서_총괄내역서_총괄내역서-건축_총괄내역서-토목_안양설계서갑지양식_천년기념-방송내역서" xfId="2693"/>
    <cellStyle name="1_원가계산서_총괄내역서_총괄내역서-건축_총괄내역서-토목_안양설계서갑지양식_천년기념-방송내역서_면일초교방송설비(디라직)" xfId="2694"/>
    <cellStyle name="1_원가계산서_총괄내역서_총괄내역서-토목" xfId="2695"/>
    <cellStyle name="1_원가계산서_총괄내역서_총괄내역서-토목_면일초교방송설비(디라직)" xfId="2696"/>
    <cellStyle name="1_원가계산서_총괄내역서_총괄내역서-토목_안양설계서갑지양식" xfId="2697"/>
    <cellStyle name="1_원가계산서_총괄내역서_총괄내역서-토목_안양설계서갑지양식_공주운동장-내역서" xfId="2698"/>
    <cellStyle name="1_원가계산서_총괄내역서_총괄내역서-토목_안양설계서갑지양식_공주운동장-내역서_면일초교방송설비(디라직)" xfId="2699"/>
    <cellStyle name="1_원가계산서_총괄내역서_총괄내역서-토목_안양설계서갑지양식_도급설계서" xfId="2700"/>
    <cellStyle name="1_원가계산서_총괄내역서_총괄내역서-토목_안양설계서갑지양식_도급설계서_면일초교방송설비(디라직)" xfId="2701"/>
    <cellStyle name="1_원가계산서_총괄내역서_총괄내역서-토목_안양설계서갑지양식_면일초교방송설비(디라직)" xfId="2702"/>
    <cellStyle name="1_원가계산서_총괄내역서_총괄내역서-토목_안양설계서갑지양식_배관포함 - 옥외방송내역서" xfId="2703"/>
    <cellStyle name="1_원가계산서_총괄내역서_총괄내역서-토목_안양설계서갑지양식_배관포함 - 옥외방송내역서_면일초교방송설비(디라직)" xfId="2704"/>
    <cellStyle name="1_원가계산서_총괄내역서_총괄내역서-토목_안양설계서갑지양식_설계예산서" xfId="2705"/>
    <cellStyle name="1_원가계산서_총괄내역서_총괄내역서-토목_안양설계서갑지양식_설계예산서_면일초교방송설비(디라직)" xfId="2706"/>
    <cellStyle name="1_원가계산서_총괄내역서_총괄내역서-토목_안양설계서갑지양식_예산서" xfId="2707"/>
    <cellStyle name="1_원가계산서_총괄내역서_총괄내역서-토목_안양설계서갑지양식_예산서_면일초교방송설비(디라직)" xfId="2708"/>
    <cellStyle name="1_원가계산서_총괄내역서_총괄내역서-토목_안양설계서갑지양식_운동장 방송-내역서" xfId="2709"/>
    <cellStyle name="1_원가계산서_총괄내역서_총괄내역서-토목_안양설계서갑지양식_운동장 방송-내역서_면일초교방송설비(디라직)" xfId="2710"/>
    <cellStyle name="1_원가계산서_총괄내역서_총괄내역서-토목_안양설계서갑지양식_운동장 방송-내역서-1" xfId="2711"/>
    <cellStyle name="1_원가계산서_총괄내역서_총괄내역서-토목_안양설계서갑지양식_운동장 방송-내역서-1_면일초교방송설비(디라직)" xfId="2712"/>
    <cellStyle name="1_원가계산서_총괄내역서_총괄내역서-토목_안양설계서갑지양식_천년기념-방송내역서" xfId="2713"/>
    <cellStyle name="1_원가계산서_총괄내역서_총괄내역서-토목_안양설계서갑지양식_천년기념-방송내역서_면일초교방송설비(디라직)" xfId="2714"/>
    <cellStyle name="1_원가계산서_총괄내역서_총괄내역서-토목_총괄내역서-토목" xfId="2715"/>
    <cellStyle name="1_원가계산서_총괄내역서_총괄내역서-토목_총괄내역서-토목_면일초교방송설비(디라직)" xfId="2716"/>
    <cellStyle name="1_원가계산서_총괄내역서_총괄내역서-토목_총괄내역서-토목_안양설계서갑지양식" xfId="2717"/>
    <cellStyle name="1_원가계산서_총괄내역서_총괄내역서-토목_총괄내역서-토목_안양설계서갑지양식_공주운동장-내역서" xfId="2718"/>
    <cellStyle name="1_원가계산서_총괄내역서_총괄내역서-토목_총괄내역서-토목_안양설계서갑지양식_공주운동장-내역서_면일초교방송설비(디라직)" xfId="2719"/>
    <cellStyle name="1_원가계산서_총괄내역서_총괄내역서-토목_총괄내역서-토목_안양설계서갑지양식_도급설계서" xfId="2720"/>
    <cellStyle name="1_원가계산서_총괄내역서_총괄내역서-토목_총괄내역서-토목_안양설계서갑지양식_도급설계서_면일초교방송설비(디라직)" xfId="2721"/>
    <cellStyle name="1_원가계산서_총괄내역서_총괄내역서-토목_총괄내역서-토목_안양설계서갑지양식_면일초교방송설비(디라직)" xfId="2722"/>
    <cellStyle name="1_원가계산서_총괄내역서_총괄내역서-토목_총괄내역서-토목_안양설계서갑지양식_배관포함 - 옥외방송내역서" xfId="2723"/>
    <cellStyle name="1_원가계산서_총괄내역서_총괄내역서-토목_총괄내역서-토목_안양설계서갑지양식_배관포함 - 옥외방송내역서_면일초교방송설비(디라직)" xfId="2724"/>
    <cellStyle name="1_원가계산서_총괄내역서_총괄내역서-토목_총괄내역서-토목_안양설계서갑지양식_설계예산서" xfId="2725"/>
    <cellStyle name="1_원가계산서_총괄내역서_총괄내역서-토목_총괄내역서-토목_안양설계서갑지양식_설계예산서_면일초교방송설비(디라직)" xfId="2726"/>
    <cellStyle name="1_원가계산서_총괄내역서_총괄내역서-토목_총괄내역서-토목_안양설계서갑지양식_예산서" xfId="2727"/>
    <cellStyle name="1_원가계산서_총괄내역서_총괄내역서-토목_총괄내역서-토목_안양설계서갑지양식_예산서_면일초교방송설비(디라직)" xfId="2728"/>
    <cellStyle name="1_원가계산서_총괄내역서_총괄내역서-토목_총괄내역서-토목_안양설계서갑지양식_운동장 방송-내역서" xfId="2729"/>
    <cellStyle name="1_원가계산서_총괄내역서_총괄내역서-토목_총괄내역서-토목_안양설계서갑지양식_운동장 방송-내역서_면일초교방송설비(디라직)" xfId="2730"/>
    <cellStyle name="1_원가계산서_총괄내역서_총괄내역서-토목_총괄내역서-토목_안양설계서갑지양식_운동장 방송-내역서-1" xfId="2731"/>
    <cellStyle name="1_원가계산서_총괄내역서_총괄내역서-토목_총괄내역서-토목_안양설계서갑지양식_운동장 방송-내역서-1_면일초교방송설비(디라직)" xfId="2732"/>
    <cellStyle name="1_원가계산서_총괄내역서_총괄내역서-토목_총괄내역서-토목_안양설계서갑지양식_천년기념-방송내역서" xfId="2733"/>
    <cellStyle name="1_원가계산서_총괄내역서_총괄내역서-토목_총괄내역서-토목_안양설계서갑지양식_천년기념-방송내역서_면일초교방송설비(디라직)" xfId="2734"/>
    <cellStyle name="1_원가계산서_총괄내역서-건축" xfId="2735"/>
    <cellStyle name="1_원가계산서_총괄내역서-건축_면일초교방송설비(디라직)" xfId="2736"/>
    <cellStyle name="1_원가계산서_총괄내역서-건축_안양설계서갑지양식" xfId="2737"/>
    <cellStyle name="1_원가계산서_총괄내역서-건축_안양설계서갑지양식_공주운동장-내역서" xfId="2738"/>
    <cellStyle name="1_원가계산서_총괄내역서-건축_안양설계서갑지양식_공주운동장-내역서_면일초교방송설비(디라직)" xfId="2739"/>
    <cellStyle name="1_원가계산서_총괄내역서-건축_안양설계서갑지양식_도급설계서" xfId="2740"/>
    <cellStyle name="1_원가계산서_총괄내역서-건축_안양설계서갑지양식_도급설계서_면일초교방송설비(디라직)" xfId="2741"/>
    <cellStyle name="1_원가계산서_총괄내역서-건축_안양설계서갑지양식_면일초교방송설비(디라직)" xfId="2742"/>
    <cellStyle name="1_원가계산서_총괄내역서-건축_안양설계서갑지양식_배관포함 - 옥외방송내역서" xfId="2743"/>
    <cellStyle name="1_원가계산서_총괄내역서-건축_안양설계서갑지양식_배관포함 - 옥외방송내역서_면일초교방송설비(디라직)" xfId="2744"/>
    <cellStyle name="1_원가계산서_총괄내역서-건축_안양설계서갑지양식_설계예산서" xfId="2745"/>
    <cellStyle name="1_원가계산서_총괄내역서-건축_안양설계서갑지양식_설계예산서_면일초교방송설비(디라직)" xfId="2746"/>
    <cellStyle name="1_원가계산서_총괄내역서-건축_안양설계서갑지양식_예산서" xfId="2747"/>
    <cellStyle name="1_원가계산서_총괄내역서-건축_안양설계서갑지양식_예산서_면일초교방송설비(디라직)" xfId="2748"/>
    <cellStyle name="1_원가계산서_총괄내역서-건축_안양설계서갑지양식_운동장 방송-내역서" xfId="2749"/>
    <cellStyle name="1_원가계산서_총괄내역서-건축_안양설계서갑지양식_운동장 방송-내역서_면일초교방송설비(디라직)" xfId="2750"/>
    <cellStyle name="1_원가계산서_총괄내역서-건축_안양설계서갑지양식_운동장 방송-내역서-1" xfId="2751"/>
    <cellStyle name="1_원가계산서_총괄내역서-건축_안양설계서갑지양식_운동장 방송-내역서-1_면일초교방송설비(디라직)" xfId="2752"/>
    <cellStyle name="1_원가계산서_총괄내역서-건축_안양설계서갑지양식_천년기념-방송내역서" xfId="2753"/>
    <cellStyle name="1_원가계산서_총괄내역서-건축_안양설계서갑지양식_천년기념-방송내역서_면일초교방송설비(디라직)" xfId="2754"/>
    <cellStyle name="1_원가계산서_총괄내역서-토목" xfId="2755"/>
    <cellStyle name="1_원가계산서_총괄내역서-토목_면일초교방송설비(디라직)" xfId="2756"/>
    <cellStyle name="1_원가계산서_총괄내역서-토목_안양설계서갑지양식" xfId="2757"/>
    <cellStyle name="1_원가계산서_총괄내역서-토목_안양설계서갑지양식_공주운동장-내역서" xfId="2758"/>
    <cellStyle name="1_원가계산서_총괄내역서-토목_안양설계서갑지양식_공주운동장-내역서_면일초교방송설비(디라직)" xfId="2759"/>
    <cellStyle name="1_원가계산서_총괄내역서-토목_안양설계서갑지양식_도급설계서" xfId="2760"/>
    <cellStyle name="1_원가계산서_총괄내역서-토목_안양설계서갑지양식_도급설계서_면일초교방송설비(디라직)" xfId="2761"/>
    <cellStyle name="1_원가계산서_총괄내역서-토목_안양설계서갑지양식_면일초교방송설비(디라직)" xfId="2762"/>
    <cellStyle name="1_원가계산서_총괄내역서-토목_안양설계서갑지양식_배관포함 - 옥외방송내역서" xfId="2763"/>
    <cellStyle name="1_원가계산서_총괄내역서-토목_안양설계서갑지양식_배관포함 - 옥외방송내역서_면일초교방송설비(디라직)" xfId="2764"/>
    <cellStyle name="1_원가계산서_총괄내역서-토목_안양설계서갑지양식_설계예산서" xfId="2765"/>
    <cellStyle name="1_원가계산서_총괄내역서-토목_안양설계서갑지양식_설계예산서_면일초교방송설비(디라직)" xfId="2766"/>
    <cellStyle name="1_원가계산서_총괄내역서-토목_안양설계서갑지양식_예산서" xfId="2767"/>
    <cellStyle name="1_원가계산서_총괄내역서-토목_안양설계서갑지양식_예산서_면일초교방송설비(디라직)" xfId="2768"/>
    <cellStyle name="1_원가계산서_총괄내역서-토목_안양설계서갑지양식_운동장 방송-내역서" xfId="2769"/>
    <cellStyle name="1_원가계산서_총괄내역서-토목_안양설계서갑지양식_운동장 방송-내역서_면일초교방송설비(디라직)" xfId="2770"/>
    <cellStyle name="1_원가계산서_총괄내역서-토목_안양설계서갑지양식_운동장 방송-내역서-1" xfId="2771"/>
    <cellStyle name="1_원가계산서_총괄내역서-토목_안양설계서갑지양식_운동장 방송-내역서-1_면일초교방송설비(디라직)" xfId="2772"/>
    <cellStyle name="1_원가계산서_총괄내역서-토목_안양설계서갑지양식_천년기념-방송내역서" xfId="2773"/>
    <cellStyle name="1_원가계산서_총괄내역서-토목_안양설계서갑지양식_천년기념-방송내역서_면일초교방송설비(디라직)" xfId="2774"/>
    <cellStyle name="1_주례여고다목적강당통신도급내역서(070626)" xfId="2775"/>
    <cellStyle name="11" xfId="2776"/>
    <cellStyle name="111" xfId="2777"/>
    <cellStyle name="19990216" xfId="2778"/>
    <cellStyle name="¹eºÐA²_AIAIC°AuCoE² " xfId="2779"/>
    <cellStyle name="2" xfId="2780"/>
    <cellStyle name="²" xfId="2781"/>
    <cellStyle name="2)" xfId="2782"/>
    <cellStyle name="2자리" xfId="2783"/>
    <cellStyle name="³?A￥" xfId="2784"/>
    <cellStyle name="3자리" xfId="2785"/>
    <cellStyle name="60" xfId="2786"/>
    <cellStyle name="_x0014_7." xfId="2787"/>
    <cellStyle name="90" xfId="2788"/>
    <cellStyle name="A¨­￠￢￠O [0]_AO¨uRCN¡¾U " xfId="2789"/>
    <cellStyle name="A¨­￠￢￠O_AO¨uRCN¡¾U " xfId="2790"/>
    <cellStyle name="AA" xfId="2791"/>
    <cellStyle name="ac" xfId="2792"/>
    <cellStyle name="Actual Date" xfId="2793"/>
    <cellStyle name="Aee­ " xfId="2794"/>
    <cellStyle name="AeE­ [0]_  A¾  CO  " xfId="2795"/>
    <cellStyle name="ÅëÈ­ [0]_¸ðÇü¸·" xfId="2796"/>
    <cellStyle name="AeE­ [0]_°eE¹_11¿a½A " xfId="2797"/>
    <cellStyle name="ÅëÈ­ [0]_INQUIRY ¿µ¾÷ÃßÁø " xfId="2798"/>
    <cellStyle name="AeE­ [0]_INQUIRY ¿μ¾÷AßAø " xfId="2799"/>
    <cellStyle name="ÅëÈ­ [0]_laroux" xfId="2800"/>
    <cellStyle name="AeE­ [0]_PERSONAL" xfId="2801"/>
    <cellStyle name="AeE­_  A¾  CO  " xfId="2802"/>
    <cellStyle name="ÅëÈ­_¸ðÇü¸·" xfId="2803"/>
    <cellStyle name="AeE­_°eE¹_11¿a½A " xfId="2804"/>
    <cellStyle name="ÅëÈ­_INQUIRY ¿µ¾÷ÃßÁø " xfId="2805"/>
    <cellStyle name="AeE­_INQUIRY ¿μ¾÷AßAø " xfId="2806"/>
    <cellStyle name="ÅëÈ­_laroux" xfId="2807"/>
    <cellStyle name="AeE­_PERSONAL" xfId="2808"/>
    <cellStyle name="AeE¡ⓒ [0]_AO¨uRCN¡¾U " xfId="2809"/>
    <cellStyle name="AeE¡ⓒ_AO¨uRCN¡¾U " xfId="2810"/>
    <cellStyle name="ÆU¼¾ÆR" xfId="2811"/>
    <cellStyle name="Afrundet valuta_PLDT" xfId="2812"/>
    <cellStyle name="ALIGNMENT" xfId="2813"/>
    <cellStyle name="arial12" xfId="2814"/>
    <cellStyle name="arial14" xfId="2815"/>
    <cellStyle name="AÞ¸¶ [0]_  A¾  CO  " xfId="2816"/>
    <cellStyle name="ÄÞ¸¶ [0]_¸ðÇü¸·" xfId="2817"/>
    <cellStyle name="AÞ¸¶ [0]_°eE¹_11¿a½A " xfId="2818"/>
    <cellStyle name="ÄÞ¸¶ [0]_INQUIRY ¿µ¾÷ÃßÁø " xfId="2819"/>
    <cellStyle name="AÞ¸¶ [0]_INQUIRY ¿μ¾÷AßAø " xfId="2820"/>
    <cellStyle name="ÄÞ¸¶ [0]_laroux" xfId="2821"/>
    <cellStyle name="AÞ¸¶_  A¾  CO  " xfId="2822"/>
    <cellStyle name="ÄÞ¸¶_¸ðÇü¸·" xfId="2823"/>
    <cellStyle name="AÞ¸¶_°eE¹_11¿a½A " xfId="2824"/>
    <cellStyle name="ÄÞ¸¶_INQUIRY ¿µ¾÷ÃßÁø " xfId="2825"/>
    <cellStyle name="AÞ¸¶_INQUIRY ¿μ¾÷AßAø " xfId="2826"/>
    <cellStyle name="ÄÞ¸¶_laroux" xfId="2827"/>
    <cellStyle name="AU¸R¼o" xfId="2828"/>
    <cellStyle name="AU¸R¼o0" xfId="2829"/>
    <cellStyle name="_x0001_b" xfId="2830"/>
    <cellStyle name="Bold 11" xfId="2831"/>
    <cellStyle name="C¡IA¨ª_AO¨uRCN¡¾U " xfId="2832"/>
    <cellStyle name="C￥AØ_  A¾  CO  " xfId="2833"/>
    <cellStyle name="Ç¥ÁØ_¸ðÇü¸·" xfId="2834"/>
    <cellStyle name="C￥AØ_¿μ¾÷CoE² " xfId="2835"/>
    <cellStyle name="Ç¥ÁØ_»ç¾÷ºÎº° ÃÑ°è " xfId="2836"/>
    <cellStyle name="C￥AØ_≫c¾÷ºIº° AN°e " xfId="2837"/>
    <cellStyle name="Ç¥ÁØ_°­´ç (2)" xfId="2838"/>
    <cellStyle name="C￥AØ_°­´c (2)_광명견적대비1010" xfId="2839"/>
    <cellStyle name="Ç¥ÁØ_°­´ç (2)_광명견적대비1010" xfId="2840"/>
    <cellStyle name="C￥AØ_°­´c (2)_광명견적대비1010_2953-01L" xfId="2841"/>
    <cellStyle name="Ç¥ÁØ_°­´ç (2)_광명견적대비1010_2953-01L" xfId="2842"/>
    <cellStyle name="C￥AØ_°­´c (2)_광명견적대비1010_견적서" xfId="2843"/>
    <cellStyle name="Ç¥ÁØ_°­´ç (2)_광명견적대비1010_견적서" xfId="2844"/>
    <cellStyle name="C￥AØ_°­´c (2)_광명견적대비1010_경기예고(수정)" xfId="2845"/>
    <cellStyle name="Ç¥ÁØ_°­´ç (2)_광명견적대비1010_경기예고(수정)" xfId="2846"/>
    <cellStyle name="C￥AØ_°­´c (2)_광명견적대비1010_경기예고내역서" xfId="2847"/>
    <cellStyle name="Ç¥ÁØ_°­´ç (2)_광명견적대비1010_경기예고내역서" xfId="2848"/>
    <cellStyle name="C￥AØ_°­´c (2)_광명견적대비1010_동아대부민캠퍼스내역서" xfId="2849"/>
    <cellStyle name="Ç¥ÁØ_°­´ç (2)_광명견적대비1010_동아대부민캠퍼스내역서" xfId="2850"/>
    <cellStyle name="C￥AØ_°­´c (2)_광명견적대비1010_복사본 상부기계(수정)kjs" xfId="2851"/>
    <cellStyle name="Ç¥ÁØ_°­´ç (2)_광명견적대비1010_복사본 상부기계(수정)kjs" xfId="2852"/>
    <cellStyle name="C￥AØ_°­´c (2)_광명견적대비1010_상부기계(수정)" xfId="2853"/>
    <cellStyle name="Ç¥ÁØ_°­´ç (2)_광명견적대비1010_상부기계(수정)" xfId="2854"/>
    <cellStyle name="C￥AØ_°­´c (2)_광명견적대비1010_일위대가(2005년12월)" xfId="2855"/>
    <cellStyle name="Ç¥ÁØ_°­´ç (2)_광명견적대비1010_일위대가(2005년12월)" xfId="2856"/>
    <cellStyle name="C￥AØ_°­´c (2)_광명관급" xfId="2857"/>
    <cellStyle name="Ç¥ÁØ_°­´ç (2)_광명관급" xfId="2858"/>
    <cellStyle name="C￥AØ_°­´c (2)_금광" xfId="2859"/>
    <cellStyle name="Ç¥ÁØ_°­´ç (2)_금광" xfId="2860"/>
    <cellStyle name="C￥AØ_°­´c (2)_금광_동아대부민캠퍼스내역서" xfId="2861"/>
    <cellStyle name="Ç¥ÁØ_°­´ç (2)_금광_동아대부민캠퍼스내역서" xfId="2862"/>
    <cellStyle name="C￥AØ_°­´c (2)_금광_복사본 상부기계(수정)kjs" xfId="2863"/>
    <cellStyle name="Ç¥ÁØ_°­´ç (2)_금광_복사본 상부기계(수정)kjs" xfId="2864"/>
    <cellStyle name="C￥AØ_°­´c (2)_금광_상부기계(수정)" xfId="2865"/>
    <cellStyle name="Ç¥ÁØ_°­´ç (2)_금광_상부기계(수정)" xfId="2866"/>
    <cellStyle name="C￥AØ_°­´c (2)_삼사" xfId="2867"/>
    <cellStyle name="Ç¥ÁØ_°­´ç (2)_삼사" xfId="2868"/>
    <cellStyle name="C￥AØ_°­´c (2)_삼사_동아대부민캠퍼스내역서" xfId="2869"/>
    <cellStyle name="Ç¥ÁØ_°­´ç (2)_삼사_동아대부민캠퍼스내역서" xfId="2870"/>
    <cellStyle name="C￥AØ_°­´c (2)_삼사_복사본 상부기계(수정)kjs" xfId="2871"/>
    <cellStyle name="Ç¥ÁØ_°­´ç (2)_삼사_복사본 상부기계(수정)kjs" xfId="2872"/>
    <cellStyle name="C￥AØ_°­´c (2)_삼사_상부기계(수정)" xfId="2873"/>
    <cellStyle name="Ç¥ÁØ_°­´ç (2)_삼사_상부기계(수정)" xfId="2874"/>
    <cellStyle name="C￥AØ_¼oAI¼º " xfId="2875"/>
    <cellStyle name="Ç¥ÁØ_5-1±¤°í " xfId="2876"/>
    <cellStyle name="C￥AØ_AN°y(1.25) " xfId="2877"/>
    <cellStyle name="Ç¥ÁØ_Áý°èÇ¥(2¿ù) " xfId="2878"/>
    <cellStyle name="C￥AØ_PERSONAL" xfId="2879"/>
    <cellStyle name="Calc Currency (0)" xfId="2880"/>
    <cellStyle name="category" xfId="2881"/>
    <cellStyle name="CIAIÆU¸μAⓒ" xfId="2882"/>
    <cellStyle name="CO≫e" xfId="2883"/>
    <cellStyle name="Comma" xfId="2884"/>
    <cellStyle name="Comma [0]" xfId="2885"/>
    <cellStyle name="Comma [0]?RQSTFRM_97회비" xfId="2886"/>
    <cellStyle name="Comma [0]_ " xfId="2887"/>
    <cellStyle name="Comma [0⢰_SATOCPX" xfId="2888"/>
    <cellStyle name="comma zerodec" xfId="2889"/>
    <cellStyle name="Comma_ " xfId="2890"/>
    <cellStyle name="Comma0" xfId="2891"/>
    <cellStyle name="Comm뼬_E&amp;ONW2" xfId="2892"/>
    <cellStyle name="Copied" xfId="2893"/>
    <cellStyle name="Curr" xfId="2894"/>
    <cellStyle name="Curren?_x0012_퐀_x0017_?" xfId="2895"/>
    <cellStyle name="Currenby_Cash&amp;DSO Chart" xfId="2896"/>
    <cellStyle name="Currency" xfId="2897"/>
    <cellStyle name="Currency (0)" xfId="2898"/>
    <cellStyle name="Currency (2)" xfId="2899"/>
    <cellStyle name="Currency [_x0010_]_mud plant bolted" xfId="2900"/>
    <cellStyle name="Currency [0]" xfId="2901"/>
    <cellStyle name="currency-$" xfId="2902"/>
    <cellStyle name="Currency_ " xfId="2903"/>
    <cellStyle name="Currency0" xfId="2904"/>
    <cellStyle name="Currency1" xfId="2905"/>
    <cellStyle name="Curr技ncy [0]_Q4 FY96_PLDT" xfId="2906"/>
    <cellStyle name="Date" xfId="2907"/>
    <cellStyle name="Date-Time" xfId="2908"/>
    <cellStyle name="Datum" xfId="2909"/>
    <cellStyle name="Datum+Zeit" xfId="2910"/>
    <cellStyle name="Decimal 1" xfId="2911"/>
    <cellStyle name="Decimal 2" xfId="2912"/>
    <cellStyle name="Decimal 3" xfId="2913"/>
    <cellStyle name="Dezimal (1)" xfId="2914"/>
    <cellStyle name="Dezimal (2)" xfId="2915"/>
    <cellStyle name="Dezimal [0]_ADRESS" xfId="2916"/>
    <cellStyle name="Dezimal(1)" xfId="2917"/>
    <cellStyle name="Dezimal_ADRESS" xfId="2918"/>
    <cellStyle name="Dollar (zero dec)" xfId="2919"/>
    <cellStyle name="E­Æo±aE￡" xfId="2920"/>
    <cellStyle name="E­Æo±aE￡0" xfId="2921"/>
    <cellStyle name="Eingabefeld" xfId="2922"/>
    <cellStyle name="Entered" xfId="2923"/>
    <cellStyle name="F2" xfId="2924"/>
    <cellStyle name="F3" xfId="2925"/>
    <cellStyle name="F4" xfId="2926"/>
    <cellStyle name="F5" xfId="2927"/>
    <cellStyle name="F6" xfId="2928"/>
    <cellStyle name="F7" xfId="2929"/>
    <cellStyle name="F8" xfId="2930"/>
    <cellStyle name="Fixed" xfId="2931"/>
    <cellStyle name="ǦǦ_x0003_" xfId="2932"/>
    <cellStyle name="Grey" xfId="2933"/>
    <cellStyle name="H1" xfId="2934"/>
    <cellStyle name="H2" xfId="2935"/>
    <cellStyle name="HEADER" xfId="2936"/>
    <cellStyle name="Header1" xfId="2937"/>
    <cellStyle name="Header2" xfId="2938"/>
    <cellStyle name="Heading 1" xfId="2939"/>
    <cellStyle name="Heading 2" xfId="2940"/>
    <cellStyle name="Heading1" xfId="2941"/>
    <cellStyle name="Heading2" xfId="2942"/>
    <cellStyle name="Helv8_PFD4.XLS" xfId="2943"/>
    <cellStyle name="HIGHLIGHT" xfId="2944"/>
    <cellStyle name="Hyperlink" xfId="2945"/>
    <cellStyle name="Input" xfId="2946"/>
    <cellStyle name="Input %" xfId="2947"/>
    <cellStyle name="Input [yellow]" xfId="2948"/>
    <cellStyle name="Input 1" xfId="2949"/>
    <cellStyle name="Input 3" xfId="2950"/>
    <cellStyle name="IP" xfId="2951"/>
    <cellStyle name="_x0001__x0002_ĵĵ_x0007__x0009_ĵĵ_x000d__x000d_ƨƬ_x0001__x0002_ƨƬ_x0007__x000d_ǒǓ_x0009__x000d_ǜǜ_x000d__x000d_ǪǪ_x0007__x0007__x0005__x0005__x0010__x0001_ဠ" xfId="2952"/>
    <cellStyle name="Milliers [0]_Arabian Spec" xfId="2953"/>
    <cellStyle name="Milliers_Arabian Spec" xfId="2954"/>
    <cellStyle name="Model" xfId="2955"/>
    <cellStyle name="Mon?aire [0]_Arabian Spec" xfId="2956"/>
    <cellStyle name="Mon?aire_Arabian Spec" xfId="2957"/>
    <cellStyle name="Month" xfId="2958"/>
    <cellStyle name="no dec" xfId="2959"/>
    <cellStyle name="normal" xfId="2960"/>
    <cellStyle name="Normal - Style1" xfId="2961"/>
    <cellStyle name="Normal - Style2" xfId="2962"/>
    <cellStyle name="Normal - Style3" xfId="2963"/>
    <cellStyle name="Normal - Style4" xfId="2964"/>
    <cellStyle name="Normal - Style5" xfId="2965"/>
    <cellStyle name="Normal - Style6" xfId="2966"/>
    <cellStyle name="Normal - Style7" xfId="2967"/>
    <cellStyle name="Normal - Style8" xfId="2968"/>
    <cellStyle name="Normal - 유형1" xfId="2969"/>
    <cellStyle name="Normal 11" xfId="2970"/>
    <cellStyle name="Normal_ " xfId="2971"/>
    <cellStyle name="N䁯rmal_MCOE Summary (5)_98선급금" xfId="2972"/>
    <cellStyle name="Œ…?æ맖?e [0.00]_laroux" xfId="2973"/>
    <cellStyle name="Œ…?æ맖?e_laroux" xfId="2974"/>
    <cellStyle name="oft Excel]_x000d__x000a_Comment=The open=/f lines load custom functions into the Paste Function list._x000d__x000a_Maximized=3_x000d__x000a_AutoFormat=" xfId="2975"/>
    <cellStyle name="oh" xfId="2976"/>
    <cellStyle name="Oormal_Q3-RPT TRK_갬적-갑지 (3)" xfId="2977"/>
    <cellStyle name="Over1" xfId="2978"/>
    <cellStyle name="Percent" xfId="2979"/>
    <cellStyle name="Percent ()" xfId="2980"/>
    <cellStyle name="Percent (0)" xfId="2981"/>
    <cellStyle name="Percent (1)" xfId="2982"/>
    <cellStyle name="Percent [2]" xfId="2983"/>
    <cellStyle name="Percent 1" xfId="2984"/>
    <cellStyle name="Percent 2" xfId="2985"/>
    <cellStyle name="Percent_080723-해운초강당방송내역서" xfId="2986"/>
    <cellStyle name="Produkt oversk." xfId="2987"/>
    <cellStyle name="Prozent (0) %" xfId="2988"/>
    <cellStyle name="Prozent (2)" xfId="2989"/>
    <cellStyle name="RAMEY" xfId="2990"/>
    <cellStyle name="Ramey $k" xfId="2991"/>
    <cellStyle name="RAMEY_P&amp;O BKUP" xfId="2992"/>
    <cellStyle name="RevList" xfId="2993"/>
    <cellStyle name="sh" xfId="2994"/>
    <cellStyle name="Shaded" xfId="2995"/>
    <cellStyle name="Spalte rechts" xfId="2996"/>
    <cellStyle name="ssh" xfId="2997"/>
    <cellStyle name="_x0001__x0002_ƨƬ_x0007__x000d_ǒǓ_x0009__x000d_ǜǜ_x000d__x000d_ǪǪ_x0007__x0007__x0005__x0005__x0010__x0001_ဠ" xfId="2998"/>
    <cellStyle name="STANDARD" xfId="2999"/>
    <cellStyle name="STD" xfId="3000"/>
    <cellStyle name="subhead" xfId="3001"/>
    <cellStyle name="Subtotal" xfId="3002"/>
    <cellStyle name="Sum" xfId="3003"/>
    <cellStyle name="Sum %of HV" xfId="3004"/>
    <cellStyle name="Tab_Feld" xfId="3005"/>
    <cellStyle name="TabKopf 1" xfId="3006"/>
    <cellStyle name="TabKopf 2" xfId="3007"/>
    <cellStyle name="TabZeile 1" xfId="3008"/>
    <cellStyle name="TabZeile 2" xfId="3009"/>
    <cellStyle name="TabZeile unten" xfId="3010"/>
    <cellStyle name="Text" xfId="3011"/>
    <cellStyle name="Thousands (0)" xfId="3012"/>
    <cellStyle name="Thousands (1)" xfId="3013"/>
    <cellStyle name="time" xfId="3014"/>
    <cellStyle name="Title" xfId="3015"/>
    <cellStyle name="title [1]" xfId="3016"/>
    <cellStyle name="title [2]" xfId="3017"/>
    <cellStyle name="Total" xfId="3018"/>
    <cellStyle name="UM" xfId="3019"/>
    <cellStyle name="under overskrft" xfId="3020"/>
    <cellStyle name="Underline 2" xfId="3021"/>
    <cellStyle name="Unprot" xfId="3022"/>
    <cellStyle name="Unprot$" xfId="3023"/>
    <cellStyle name="Unprotect" xfId="3024"/>
    <cellStyle name="Valuta_PLDT" xfId="3025"/>
    <cellStyle name="W?rung [0]_Ausdruck RUND (D)" xfId="3026"/>
    <cellStyle name="W?rung_Ausdruck RUND (D)" xfId="3027"/>
    <cellStyle name="Währung DM(2)" xfId="3028"/>
    <cellStyle name="Währung DM[0]" xfId="3029"/>
    <cellStyle name="Währung ind.RS [0]" xfId="3030"/>
    <cellStyle name="Währung INR(0)" xfId="3031"/>
    <cellStyle name="Währung_ADRESS" xfId="3032"/>
    <cellStyle name="Year" xfId="3033"/>
    <cellStyle name="YONG " xfId="3034"/>
    <cellStyle name="Zeit" xfId="3035"/>
    <cellStyle name="ZwErgebnis" xfId="3036"/>
    <cellStyle name="μU¿¡ ¿A´A CIAIÆU¸μAⓒ" xfId="3037"/>
    <cellStyle name="_x0010__x0001_ဠ" xfId="3038"/>
    <cellStyle name="가?_x0001_" xfId="3039"/>
    <cellStyle name="견적" xfId="3040"/>
    <cellStyle name="고정소숫점" xfId="3041"/>
    <cellStyle name="고정출력1" xfId="3042"/>
    <cellStyle name="고정출력2" xfId="3043"/>
    <cellStyle name="咬訌裝?INCOM1" xfId="3044"/>
    <cellStyle name="咬訌裝?INCOM10" xfId="3045"/>
    <cellStyle name="咬訌裝?INCOM2" xfId="3046"/>
    <cellStyle name="咬訌裝?INCOM3" xfId="3047"/>
    <cellStyle name="咬訌裝?INCOM4" xfId="3048"/>
    <cellStyle name="咬訌裝?INCOM5" xfId="3049"/>
    <cellStyle name="咬訌裝?INCOM6" xfId="3050"/>
    <cellStyle name="咬訌裝?INCOM7" xfId="3051"/>
    <cellStyle name="咬訌裝?INCOM8" xfId="3052"/>
    <cellStyle name="咬訌裝?INCOM9" xfId="3053"/>
    <cellStyle name="咬訌裝?PRIB11" xfId="3054"/>
    <cellStyle name="금액" xfId="3055"/>
    <cellStyle name="기계" xfId="3056"/>
    <cellStyle name="김해전기" xfId="3057"/>
    <cellStyle name="김호(E4전환)" xfId="3058"/>
    <cellStyle name="날짜" xfId="3059"/>
    <cellStyle name="내역" xfId="3060"/>
    <cellStyle name="내역서" xfId="3061"/>
    <cellStyle name="단위" xfId="3062"/>
    <cellStyle name="단위(원)" xfId="3063"/>
    <cellStyle name="달러" xfId="3064"/>
    <cellStyle name="뒤에 오는 하이퍼링크" xfId="3065"/>
    <cellStyle name="똿뗦먛귟 [0.00]_laroux" xfId="3066"/>
    <cellStyle name="똿뗦먛귟_laroux" xfId="3067"/>
    <cellStyle name="믅됞 [0.00]_laroux" xfId="3068"/>
    <cellStyle name="믅됞_laroux" xfId="3069"/>
    <cellStyle name="백" xfId="3070"/>
    <cellStyle name="백_대비표(0828)" xfId="3071"/>
    <cellStyle name="백_대비표(0828)_가현리조트 신축공사 설계서-09.10.23" xfId="3072"/>
    <cellStyle name="백_부대동(습식)" xfId="3073"/>
    <cellStyle name="백_부대동(습식)_가현리조트 신축공사 설계서-09.10.23" xfId="3074"/>
    <cellStyle name="백_부대시설" xfId="3075"/>
    <cellStyle name="백_수완8-1 가실행" xfId="3076"/>
    <cellStyle name="백_수완8-1 가실행_가현리조트 신축공사 설계서-09.10.23" xfId="3077"/>
    <cellStyle name="백_수완8-1보활공정표(12월)" xfId="3078"/>
    <cellStyle name="백_수완8-1보활공정표(12월)_가현리조트 신축공사 설계서-09.10.23" xfId="3079"/>
    <cellStyle name="백_천안실행(06.09.12결재)" xfId="3080"/>
    <cellStyle name="백_천안실행(06.09.12결재)_가현리조트 신축공사 설계서-09.10.23" xfId="3081"/>
    <cellStyle name="백분율 [0]" xfId="3082"/>
    <cellStyle name="백분율 [2]" xfId="3083"/>
    <cellStyle name="백분율 2" xfId="3084"/>
    <cellStyle name="백분율 3" xfId="3085"/>
    <cellStyle name="뷭?" xfId="3086"/>
    <cellStyle name="빨간색" xfId="3087"/>
    <cellStyle name="빨강" xfId="3088"/>
    <cellStyle name="설계서" xfId="3089"/>
    <cellStyle name="설계서-내용" xfId="3090"/>
    <cellStyle name="설계서-내용-소수점" xfId="3091"/>
    <cellStyle name="설계서-내용-우" xfId="3092"/>
    <cellStyle name="설계서-내용-좌" xfId="3093"/>
    <cellStyle name="설계서-소제목" xfId="3094"/>
    <cellStyle name="설계서-타이틀" xfId="3095"/>
    <cellStyle name="설계서-항목" xfId="3096"/>
    <cellStyle name="수량" xfId="3097"/>
    <cellStyle name="수량1" xfId="3098"/>
    <cellStyle name="수목명" xfId="3099"/>
    <cellStyle name="숫자" xfId="3100"/>
    <cellStyle name="숫자(R)" xfId="3101"/>
    <cellStyle name="쉼표 [0]" xfId="3102" builtinId="6"/>
    <cellStyle name="쉼표 [0] 2" xfId="3103"/>
    <cellStyle name="쉼표 [0] 2 10" xfId="3104"/>
    <cellStyle name="쉼표 [0] 2 11" xfId="3105"/>
    <cellStyle name="쉼표 [0] 2 12" xfId="3106"/>
    <cellStyle name="쉼표 [0] 2 13" xfId="3107"/>
    <cellStyle name="쉼표 [0] 2 14" xfId="3108"/>
    <cellStyle name="쉼표 [0] 2 15" xfId="3109"/>
    <cellStyle name="쉼표 [0] 2 16" xfId="3110"/>
    <cellStyle name="쉼표 [0] 2 17" xfId="3111"/>
    <cellStyle name="쉼표 [0] 2 18" xfId="3112"/>
    <cellStyle name="쉼표 [0] 2 19" xfId="3113"/>
    <cellStyle name="쉼표 [0] 2 2" xfId="3114"/>
    <cellStyle name="쉼표 [0] 2 2 10" xfId="3115"/>
    <cellStyle name="쉼표 [0] 2 2 11" xfId="3116"/>
    <cellStyle name="쉼표 [0] 2 2 12" xfId="3117"/>
    <cellStyle name="쉼표 [0] 2 2 13" xfId="3118"/>
    <cellStyle name="쉼표 [0] 2 2 14" xfId="3119"/>
    <cellStyle name="쉼표 [0] 2 2 15" xfId="3120"/>
    <cellStyle name="쉼표 [0] 2 2 16" xfId="3121"/>
    <cellStyle name="쉼표 [0] 2 2 17" xfId="3122"/>
    <cellStyle name="쉼표 [0] 2 2 18" xfId="3123"/>
    <cellStyle name="쉼표 [0] 2 2 19" xfId="3124"/>
    <cellStyle name="쉼표 [0] 2 2 2" xfId="3125"/>
    <cellStyle name="쉼표 [0] 2 2 20" xfId="3126"/>
    <cellStyle name="쉼표 [0] 2 2 21" xfId="3127"/>
    <cellStyle name="쉼표 [0] 2 2 22" xfId="3128"/>
    <cellStyle name="쉼표 [0] 2 2 23" xfId="3129"/>
    <cellStyle name="쉼표 [0] 2 2 24" xfId="3130"/>
    <cellStyle name="쉼표 [0] 2 2 25" xfId="3131"/>
    <cellStyle name="쉼표 [0] 2 2 26" xfId="3132"/>
    <cellStyle name="쉼표 [0] 2 2 27" xfId="3133"/>
    <cellStyle name="쉼표 [0] 2 2 28" xfId="3134"/>
    <cellStyle name="쉼표 [0] 2 2 29" xfId="3135"/>
    <cellStyle name="쉼표 [0] 2 2 3" xfId="3136"/>
    <cellStyle name="쉼표 [0] 2 2 30" xfId="3137"/>
    <cellStyle name="쉼표 [0] 2 2 31" xfId="3138"/>
    <cellStyle name="쉼표 [0] 2 2 32" xfId="3139"/>
    <cellStyle name="쉼표 [0] 2 2 33" xfId="3140"/>
    <cellStyle name="쉼표 [0] 2 2 34" xfId="3141"/>
    <cellStyle name="쉼표 [0] 2 2 35" xfId="3142"/>
    <cellStyle name="쉼표 [0] 2 2 36" xfId="3143"/>
    <cellStyle name="쉼표 [0] 2 2 37" xfId="3144"/>
    <cellStyle name="쉼표 [0] 2 2 38" xfId="3145"/>
    <cellStyle name="쉼표 [0] 2 2 39" xfId="3146"/>
    <cellStyle name="쉼표 [0] 2 2 4" xfId="3147"/>
    <cellStyle name="쉼표 [0] 2 2 40" xfId="3148"/>
    <cellStyle name="쉼표 [0] 2 2 41" xfId="3149"/>
    <cellStyle name="쉼표 [0] 2 2 42" xfId="3150"/>
    <cellStyle name="쉼표 [0] 2 2 43" xfId="3151"/>
    <cellStyle name="쉼표 [0] 2 2 44" xfId="3152"/>
    <cellStyle name="쉼표 [0] 2 2 45" xfId="3153"/>
    <cellStyle name="쉼표 [0] 2 2 46" xfId="3154"/>
    <cellStyle name="쉼표 [0] 2 2 47" xfId="3155"/>
    <cellStyle name="쉼표 [0] 2 2 48" xfId="3156"/>
    <cellStyle name="쉼표 [0] 2 2 49" xfId="3157"/>
    <cellStyle name="쉼표 [0] 2 2 5" xfId="3158"/>
    <cellStyle name="쉼표 [0] 2 2 50" xfId="3159"/>
    <cellStyle name="쉼표 [0] 2 2 51" xfId="3160"/>
    <cellStyle name="쉼표 [0] 2 2 52" xfId="3161"/>
    <cellStyle name="쉼표 [0] 2 2 53" xfId="3162"/>
    <cellStyle name="쉼표 [0] 2 2 54" xfId="3163"/>
    <cellStyle name="쉼표 [0] 2 2 55" xfId="3164"/>
    <cellStyle name="쉼표 [0] 2 2 56" xfId="3165"/>
    <cellStyle name="쉼표 [0] 2 2 57" xfId="3166"/>
    <cellStyle name="쉼표 [0] 2 2 58" xfId="3167"/>
    <cellStyle name="쉼표 [0] 2 2 59" xfId="3168"/>
    <cellStyle name="쉼표 [0] 2 2 6" xfId="3169"/>
    <cellStyle name="쉼표 [0] 2 2 60" xfId="3170"/>
    <cellStyle name="쉼표 [0] 2 2 61" xfId="3171"/>
    <cellStyle name="쉼표 [0] 2 2 62" xfId="3172"/>
    <cellStyle name="쉼표 [0] 2 2 63" xfId="3173"/>
    <cellStyle name="쉼표 [0] 2 2 64" xfId="3174"/>
    <cellStyle name="쉼표 [0] 2 2 65" xfId="3175"/>
    <cellStyle name="쉼표 [0] 2 2 66" xfId="3176"/>
    <cellStyle name="쉼표 [0] 2 2 67" xfId="3177"/>
    <cellStyle name="쉼표 [0] 2 2 68" xfId="3178"/>
    <cellStyle name="쉼표 [0] 2 2 69" xfId="3179"/>
    <cellStyle name="쉼표 [0] 2 2 7" xfId="3180"/>
    <cellStyle name="쉼표 [0] 2 2 70" xfId="3181"/>
    <cellStyle name="쉼표 [0] 2 2 71" xfId="3182"/>
    <cellStyle name="쉼표 [0] 2 2 72" xfId="3183"/>
    <cellStyle name="쉼표 [0] 2 2 73" xfId="3184"/>
    <cellStyle name="쉼표 [0] 2 2 74" xfId="3185"/>
    <cellStyle name="쉼표 [0] 2 2 75" xfId="3186"/>
    <cellStyle name="쉼표 [0] 2 2 76" xfId="3187"/>
    <cellStyle name="쉼표 [0] 2 2 77" xfId="3188"/>
    <cellStyle name="쉼표 [0] 2 2 78" xfId="3189"/>
    <cellStyle name="쉼표 [0] 2 2 79" xfId="3190"/>
    <cellStyle name="쉼표 [0] 2 2 8" xfId="3191"/>
    <cellStyle name="쉼표 [0] 2 2 80" xfId="3192"/>
    <cellStyle name="쉼표 [0] 2 2 81" xfId="3193"/>
    <cellStyle name="쉼표 [0] 2 2 82" xfId="3194"/>
    <cellStyle name="쉼표 [0] 2 2 83" xfId="3195"/>
    <cellStyle name="쉼표 [0] 2 2 9" xfId="3196"/>
    <cellStyle name="쉼표 [0] 2 20" xfId="3197"/>
    <cellStyle name="쉼표 [0] 2 21" xfId="3198"/>
    <cellStyle name="쉼표 [0] 2 22" xfId="3199"/>
    <cellStyle name="쉼표 [0] 2 23" xfId="3200"/>
    <cellStyle name="쉼표 [0] 2 24" xfId="3201"/>
    <cellStyle name="쉼표 [0] 2 25" xfId="3202"/>
    <cellStyle name="쉼표 [0] 2 26" xfId="3203"/>
    <cellStyle name="쉼표 [0] 2 27" xfId="3204"/>
    <cellStyle name="쉼표 [0] 2 28" xfId="3205"/>
    <cellStyle name="쉼표 [0] 2 29" xfId="3206"/>
    <cellStyle name="쉼표 [0] 2 3" xfId="3207"/>
    <cellStyle name="쉼표 [0] 2 30" xfId="3208"/>
    <cellStyle name="쉼표 [0] 2 31" xfId="3209"/>
    <cellStyle name="쉼표 [0] 2 32" xfId="3210"/>
    <cellStyle name="쉼표 [0] 2 33" xfId="3211"/>
    <cellStyle name="쉼표 [0] 2 34" xfId="3212"/>
    <cellStyle name="쉼표 [0] 2 35" xfId="3213"/>
    <cellStyle name="쉼표 [0] 2 36" xfId="3214"/>
    <cellStyle name="쉼표 [0] 2 37" xfId="3215"/>
    <cellStyle name="쉼표 [0] 2 38" xfId="3216"/>
    <cellStyle name="쉼표 [0] 2 39" xfId="3217"/>
    <cellStyle name="쉼표 [0] 2 4" xfId="3218"/>
    <cellStyle name="쉼표 [0] 2 40" xfId="3219"/>
    <cellStyle name="쉼표 [0] 2 41" xfId="3220"/>
    <cellStyle name="쉼표 [0] 2 42" xfId="3221"/>
    <cellStyle name="쉼표 [0] 2 43" xfId="3222"/>
    <cellStyle name="쉼표 [0] 2 44" xfId="3223"/>
    <cellStyle name="쉼표 [0] 2 45" xfId="3224"/>
    <cellStyle name="쉼표 [0] 2 46" xfId="3225"/>
    <cellStyle name="쉼표 [0] 2 47" xfId="3226"/>
    <cellStyle name="쉼표 [0] 2 48" xfId="3227"/>
    <cellStyle name="쉼표 [0] 2 49" xfId="3228"/>
    <cellStyle name="쉼표 [0] 2 5" xfId="3229"/>
    <cellStyle name="쉼표 [0] 2 50" xfId="3230"/>
    <cellStyle name="쉼표 [0] 2 51" xfId="3231"/>
    <cellStyle name="쉼표 [0] 2 52" xfId="3232"/>
    <cellStyle name="쉼표 [0] 2 53" xfId="3233"/>
    <cellStyle name="쉼표 [0] 2 54" xfId="3234"/>
    <cellStyle name="쉼표 [0] 2 55" xfId="3235"/>
    <cellStyle name="쉼표 [0] 2 56" xfId="3236"/>
    <cellStyle name="쉼표 [0] 2 57" xfId="3237"/>
    <cellStyle name="쉼표 [0] 2 58" xfId="3238"/>
    <cellStyle name="쉼표 [0] 2 59" xfId="3239"/>
    <cellStyle name="쉼표 [0] 2 6" xfId="3240"/>
    <cellStyle name="쉼표 [0] 2 60" xfId="3241"/>
    <cellStyle name="쉼표 [0] 2 61" xfId="3242"/>
    <cellStyle name="쉼표 [0] 2 62" xfId="3243"/>
    <cellStyle name="쉼표 [0] 2 63" xfId="3244"/>
    <cellStyle name="쉼표 [0] 2 64" xfId="3245"/>
    <cellStyle name="쉼표 [0] 2 65" xfId="3246"/>
    <cellStyle name="쉼표 [0] 2 66" xfId="3247"/>
    <cellStyle name="쉼표 [0] 2 67" xfId="3248"/>
    <cellStyle name="쉼표 [0] 2 68" xfId="3249"/>
    <cellStyle name="쉼표 [0] 2 69" xfId="3250"/>
    <cellStyle name="쉼표 [0] 2 7" xfId="3251"/>
    <cellStyle name="쉼표 [0] 2 70" xfId="3252"/>
    <cellStyle name="쉼표 [0] 2 71" xfId="3253"/>
    <cellStyle name="쉼표 [0] 2 72" xfId="3254"/>
    <cellStyle name="쉼표 [0] 2 73" xfId="3255"/>
    <cellStyle name="쉼표 [0] 2 74" xfId="3256"/>
    <cellStyle name="쉼표 [0] 2 75" xfId="3257"/>
    <cellStyle name="쉼표 [0] 2 76" xfId="3258"/>
    <cellStyle name="쉼표 [0] 2 77" xfId="3259"/>
    <cellStyle name="쉼표 [0] 2 78" xfId="3260"/>
    <cellStyle name="쉼표 [0] 2 79" xfId="3261"/>
    <cellStyle name="쉼표 [0] 2 8" xfId="3262"/>
    <cellStyle name="쉼표 [0] 2 80" xfId="3263"/>
    <cellStyle name="쉼표 [0] 2 81" xfId="3264"/>
    <cellStyle name="쉼표 [0] 2 82" xfId="3265"/>
    <cellStyle name="쉼표 [0] 2 9" xfId="3266"/>
    <cellStyle name="쉼표 [0] 2_090316-오류중강당설비견적-3사(내부용)" xfId="3267"/>
    <cellStyle name="쉼표 [0] 3" xfId="3268"/>
    <cellStyle name="쉼표 [0] 4" xfId="3269"/>
    <cellStyle name="쉼표 [0] 5" xfId="3270"/>
    <cellStyle name="쉼표 [0] 6" xfId="3271"/>
    <cellStyle name="쉼표 [0] 7" xfId="3272"/>
    <cellStyle name="쉼표 [0] 8" xfId="3273"/>
    <cellStyle name="쉼표 2" xfId="3274"/>
    <cellStyle name="스타일 1" xfId="3275"/>
    <cellStyle name="스타일 10" xfId="3276"/>
    <cellStyle name="스타일 11" xfId="3277"/>
    <cellStyle name="스타일 12" xfId="3278"/>
    <cellStyle name="스타일 13" xfId="3279"/>
    <cellStyle name="스타일 14" xfId="3280"/>
    <cellStyle name="스타일 15" xfId="3281"/>
    <cellStyle name="스타일 2" xfId="3282"/>
    <cellStyle name="스타일 3" xfId="3283"/>
    <cellStyle name="스타일 4" xfId="3284"/>
    <cellStyle name="스타일 5" xfId="3285"/>
    <cellStyle name="스타일 6" xfId="3286"/>
    <cellStyle name="스타일 7" xfId="3287"/>
    <cellStyle name="스타일 8" xfId="3288"/>
    <cellStyle name="스타일 9" xfId="3289"/>
    <cellStyle name="안건회계법인" xfId="3290"/>
    <cellStyle name="연결" xfId="3291"/>
    <cellStyle name="연결번호" xfId="3292"/>
    <cellStyle name="연결전환2" xfId="3293"/>
    <cellStyle name="연결전환3" xfId="3294"/>
    <cellStyle name="원" xfId="3295"/>
    <cellStyle name="원_080925-통영시청 별관 리모델링공사_방송관급내역서" xfId="3296"/>
    <cellStyle name="원_081202_해의길_방송장비_내역서(관급)" xfId="3297"/>
    <cellStyle name="원_081231-부산 국제 외국인 학교 관급내역서" xfId="3298"/>
    <cellStyle name="원_DPA-E-1050 내역서" xfId="3299"/>
    <cellStyle name="원_F-1040" xfId="3300"/>
    <cellStyle name="원_F-1050" xfId="3301"/>
    <cellStyle name="원_강원도교육청빙딩 전관방송설비 내역서" xfId="3302"/>
    <cellStyle name="원_공세초 신축공사 방송설비 내역서" xfId="3303"/>
    <cellStyle name="원_국제테니스장 방송설비 내역서" xfId="3304"/>
    <cellStyle name="원_기상위성센터 AV설비 내역서" xfId="3305"/>
    <cellStyle name="원_내역서(07.1.19)" xfId="3306"/>
    <cellStyle name="원_동서울전력소 다목적강당 AV설비 내역서" xfId="3307"/>
    <cellStyle name="원_면일초교방송설비(디라직)" xfId="3308"/>
    <cellStyle name="원_부산체신청전기공사(11.15)" xfId="3309"/>
    <cellStyle name="원_상갈동사무소방송설비내역서" xfId="3310"/>
    <cellStyle name="원_성남아트센터 문화 및 집회시설 증축공사 방송설비 내역서" xfId="3311"/>
    <cellStyle name="원_스크린 행거 노무비" xfId="3312"/>
    <cellStyle name="원_전남지방경찰청 방송설비 내역서" xfId="3313"/>
    <cellStyle name="원_진주고 음악실 AV설비 내역서" xfId="3314"/>
    <cellStyle name="원_청주남부경찰서 전관 및 AV설비 내역서" xfId="3315"/>
    <cellStyle name="원_함안사회복지관 AV설비 내역서" xfId="3316"/>
    <cellStyle name="원_항만관리사업소청사건립공사(설계변경1)" xfId="3317"/>
    <cellStyle name="자리수" xfId="3318"/>
    <cellStyle name="자리수 - 유형1" xfId="3319"/>
    <cellStyle name="자리수_080723-해운초강당방송내역서" xfId="3320"/>
    <cellStyle name="자리수0" xfId="3321"/>
    <cellStyle name="전화2자리" xfId="3322"/>
    <cellStyle name="전화3자리" xfId="3323"/>
    <cellStyle name="전화4자리" xfId="3324"/>
    <cellStyle name="제목" xfId="3325" builtinId="15" customBuiltin="1"/>
    <cellStyle name="제목 1(左)" xfId="3326"/>
    <cellStyle name="제목 1(中)" xfId="3327"/>
    <cellStyle name="제목[1 줄]" xfId="3328"/>
    <cellStyle name="제목[2줄 아래]" xfId="3329"/>
    <cellStyle name="제목[2줄 위]" xfId="3330"/>
    <cellStyle name="제목1" xfId="3331"/>
    <cellStyle name="지정되지 않음" xfId="3332"/>
    <cellStyle name="코드" xfId="3333"/>
    <cellStyle name="콤" xfId="3334"/>
    <cellStyle name="콤_대비표(0828)" xfId="3335"/>
    <cellStyle name="콤_대비표(0828)_가현리조트 신축공사 설계서-09.10.23" xfId="3336"/>
    <cellStyle name="콤_부대동(습식)" xfId="3337"/>
    <cellStyle name="콤_부대동(습식)_가현리조트 신축공사 설계서-09.10.23" xfId="3338"/>
    <cellStyle name="콤_부대시설" xfId="3339"/>
    <cellStyle name="콤_수완8-1 가실행" xfId="3340"/>
    <cellStyle name="콤_수완8-1 가실행_가현리조트 신축공사 설계서-09.10.23" xfId="3341"/>
    <cellStyle name="콤_수완8-1보활공정표(12월)" xfId="3342"/>
    <cellStyle name="콤_수완8-1보활공정표(12월)_가현리조트 신축공사 설계서-09.10.23" xfId="3343"/>
    <cellStyle name="콤_천안실행(06.09.12결재)" xfId="3344"/>
    <cellStyle name="콤_천안실행(06.09.12결재)_가현리조트 신축공사 설계서-09.10.23" xfId="3345"/>
    <cellStyle name="콤냡?&lt;_x000f_$??:_x0009_`1_1 " xfId="3346"/>
    <cellStyle name="콤마 [" xfId="3347"/>
    <cellStyle name="콤마 [0]" xfId="3348"/>
    <cellStyle name="콤마 [2]" xfId="3349"/>
    <cellStyle name="콤마 1" xfId="3350"/>
    <cellStyle name="콤마[,]" xfId="3351"/>
    <cellStyle name="콤마[0]" xfId="3352"/>
    <cellStyle name="콤마_  종  합  " xfId="3353"/>
    <cellStyle name="콤마숫자" xfId="3354"/>
    <cellStyle name="통" xfId="3355"/>
    <cellStyle name="통_대비표(0828)" xfId="3356"/>
    <cellStyle name="통_대비표(0828)_가현리조트 신축공사 설계서-09.10.23" xfId="3357"/>
    <cellStyle name="통_부대동(습식)" xfId="3358"/>
    <cellStyle name="통_부대동(습식)_가현리조트 신축공사 설계서-09.10.23" xfId="3359"/>
    <cellStyle name="통_부대시설" xfId="3360"/>
    <cellStyle name="통_수완8-1 가실행" xfId="3361"/>
    <cellStyle name="통_수완8-1 가실행_가현리조트 신축공사 설계서-09.10.23" xfId="3362"/>
    <cellStyle name="통_수완8-1보활공정표(12월)" xfId="3363"/>
    <cellStyle name="통_수완8-1보활공정표(12월)_가현리조트 신축공사 설계서-09.10.23" xfId="3364"/>
    <cellStyle name="통_천안실행(06.09.12결재)" xfId="3365"/>
    <cellStyle name="통_천안실행(06.09.12결재)_가현리조트 신축공사 설계서-09.10.23" xfId="3366"/>
    <cellStyle name="통화 [" xfId="3367"/>
    <cellStyle name="통화 [0] 2" xfId="3368"/>
    <cellStyle name="통화 [0] 3" xfId="3369"/>
    <cellStyle name="퍼센트" xfId="3370"/>
    <cellStyle name="평" xfId="3371"/>
    <cellStyle name="표" xfId="3372"/>
    <cellStyle name="표_대비표(0828)" xfId="3373"/>
    <cellStyle name="표_대비표(0828)_가현리조트 신축공사 설계서-09.10.23" xfId="3374"/>
    <cellStyle name="표_부대동(습식)" xfId="3375"/>
    <cellStyle name="표_부대동(습식)_가현리조트 신축공사 설계서-09.10.23" xfId="3376"/>
    <cellStyle name="표_부대시설" xfId="3377"/>
    <cellStyle name="표_수완8-1 가실행" xfId="3378"/>
    <cellStyle name="표_수완8-1 가실행_가현리조트 신축공사 설계서-09.10.23" xfId="3379"/>
    <cellStyle name="표_수완8-1보활공정표(12월)" xfId="3380"/>
    <cellStyle name="표_수완8-1보활공정표(12월)_가현리조트 신축공사 설계서-09.10.23" xfId="3381"/>
    <cellStyle name="표_천안실행(06.09.12결재)" xfId="3382"/>
    <cellStyle name="표_천안실행(06.09.12결재)_가현리조트 신축공사 설계서-09.10.23" xfId="3383"/>
    <cellStyle name="표머릿글(上)" xfId="3384"/>
    <cellStyle name="표머릿글(中)" xfId="3385"/>
    <cellStyle name="표머릿글(下)" xfId="3386"/>
    <cellStyle name="표준" xfId="0" builtinId="0"/>
    <cellStyle name="표준 10" xfId="3387"/>
    <cellStyle name="표준 2" xfId="3388"/>
    <cellStyle name="표준 2 2" xfId="3389"/>
    <cellStyle name="표준 3" xfId="3390"/>
    <cellStyle name="표준 4" xfId="3391"/>
    <cellStyle name="표준 5" xfId="3392"/>
    <cellStyle name="표준 6" xfId="3393"/>
    <cellStyle name="표준 7" xfId="3394"/>
    <cellStyle name="표준 8" xfId="3395"/>
    <cellStyle name="표준 9" xfId="3396"/>
    <cellStyle name="標準_Akia(F）-8" xfId="3397"/>
    <cellStyle name="표준1" xfId="3398"/>
    <cellStyle name="표준2" xfId="3399"/>
    <cellStyle name="표쥰" xfId="3400"/>
    <cellStyle name="하이퍼링크 2" xfId="3401"/>
    <cellStyle name="하이퍼링크 3" xfId="3402"/>
    <cellStyle name="합계" xfId="3403"/>
    <cellStyle name="합산" xfId="3404"/>
    <cellStyle name="해동양식" xfId="3405"/>
    <cellStyle name="화폐기호" xfId="3406"/>
    <cellStyle name="화폐기호0" xfId="340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29" name="Text Box 9803">
          <a:extLst>
            <a:ext uri="{FF2B5EF4-FFF2-40B4-BE49-F238E27FC236}">
              <a16:creationId xmlns:a16="http://schemas.microsoft.com/office/drawing/2014/main" xmlns="" id="{00000000-0008-0000-0600-000015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30" name="Text Box 9803">
          <a:extLst>
            <a:ext uri="{FF2B5EF4-FFF2-40B4-BE49-F238E27FC236}">
              <a16:creationId xmlns:a16="http://schemas.microsoft.com/office/drawing/2014/main" xmlns="" id="{00000000-0008-0000-0600-000016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31" name="Text Box 9803">
          <a:extLst>
            <a:ext uri="{FF2B5EF4-FFF2-40B4-BE49-F238E27FC236}">
              <a16:creationId xmlns:a16="http://schemas.microsoft.com/office/drawing/2014/main" xmlns="" id="{00000000-0008-0000-0600-000017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32" name="Text Box 9803">
          <a:extLst>
            <a:ext uri="{FF2B5EF4-FFF2-40B4-BE49-F238E27FC236}">
              <a16:creationId xmlns:a16="http://schemas.microsoft.com/office/drawing/2014/main" xmlns="" id="{00000000-0008-0000-0600-000018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33" name="Text Box 9803">
          <a:extLst>
            <a:ext uri="{FF2B5EF4-FFF2-40B4-BE49-F238E27FC236}">
              <a16:creationId xmlns:a16="http://schemas.microsoft.com/office/drawing/2014/main" xmlns="" id="{00000000-0008-0000-0600-000019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34" name="Text Box 9803">
          <a:extLst>
            <a:ext uri="{FF2B5EF4-FFF2-40B4-BE49-F238E27FC236}">
              <a16:creationId xmlns:a16="http://schemas.microsoft.com/office/drawing/2014/main" xmlns="" id="{00000000-0008-0000-0600-00001A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35" name="Text Box 9803">
          <a:extLst>
            <a:ext uri="{FF2B5EF4-FFF2-40B4-BE49-F238E27FC236}">
              <a16:creationId xmlns:a16="http://schemas.microsoft.com/office/drawing/2014/main" xmlns="" id="{00000000-0008-0000-0600-00001B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36" name="Text Box 9803">
          <a:extLst>
            <a:ext uri="{FF2B5EF4-FFF2-40B4-BE49-F238E27FC236}">
              <a16:creationId xmlns:a16="http://schemas.microsoft.com/office/drawing/2014/main" xmlns="" id="{00000000-0008-0000-0600-00001C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37" name="Text Box 9803">
          <a:extLst>
            <a:ext uri="{FF2B5EF4-FFF2-40B4-BE49-F238E27FC236}">
              <a16:creationId xmlns:a16="http://schemas.microsoft.com/office/drawing/2014/main" xmlns="" id="{00000000-0008-0000-0600-00001D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38" name="Text Box 9803">
          <a:extLst>
            <a:ext uri="{FF2B5EF4-FFF2-40B4-BE49-F238E27FC236}">
              <a16:creationId xmlns:a16="http://schemas.microsoft.com/office/drawing/2014/main" xmlns="" id="{00000000-0008-0000-0600-00001E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39" name="Text Box 9803">
          <a:extLst>
            <a:ext uri="{FF2B5EF4-FFF2-40B4-BE49-F238E27FC236}">
              <a16:creationId xmlns:a16="http://schemas.microsoft.com/office/drawing/2014/main" xmlns="" id="{00000000-0008-0000-0600-00001F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40" name="Text Box 9803">
          <a:extLst>
            <a:ext uri="{FF2B5EF4-FFF2-40B4-BE49-F238E27FC236}">
              <a16:creationId xmlns:a16="http://schemas.microsoft.com/office/drawing/2014/main" xmlns="" id="{00000000-0008-0000-0600-000020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41" name="Text Box 9803">
          <a:extLst>
            <a:ext uri="{FF2B5EF4-FFF2-40B4-BE49-F238E27FC236}">
              <a16:creationId xmlns:a16="http://schemas.microsoft.com/office/drawing/2014/main" xmlns="" id="{00000000-0008-0000-0600-000021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42" name="Text Box 9803">
          <a:extLst>
            <a:ext uri="{FF2B5EF4-FFF2-40B4-BE49-F238E27FC236}">
              <a16:creationId xmlns:a16="http://schemas.microsoft.com/office/drawing/2014/main" xmlns="" id="{00000000-0008-0000-0600-000022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43" name="Text Box 9803">
          <a:extLst>
            <a:ext uri="{FF2B5EF4-FFF2-40B4-BE49-F238E27FC236}">
              <a16:creationId xmlns:a16="http://schemas.microsoft.com/office/drawing/2014/main" xmlns="" id="{00000000-0008-0000-0600-000023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44" name="Text Box 9803">
          <a:extLst>
            <a:ext uri="{FF2B5EF4-FFF2-40B4-BE49-F238E27FC236}">
              <a16:creationId xmlns:a16="http://schemas.microsoft.com/office/drawing/2014/main" xmlns="" id="{00000000-0008-0000-0600-000024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45" name="Text Box 9803">
          <a:extLst>
            <a:ext uri="{FF2B5EF4-FFF2-40B4-BE49-F238E27FC236}">
              <a16:creationId xmlns:a16="http://schemas.microsoft.com/office/drawing/2014/main" xmlns="" id="{00000000-0008-0000-0600-000025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46" name="Text Box 9803">
          <a:extLst>
            <a:ext uri="{FF2B5EF4-FFF2-40B4-BE49-F238E27FC236}">
              <a16:creationId xmlns:a16="http://schemas.microsoft.com/office/drawing/2014/main" xmlns="" id="{00000000-0008-0000-0600-000026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47" name="Text Box 9803">
          <a:extLst>
            <a:ext uri="{FF2B5EF4-FFF2-40B4-BE49-F238E27FC236}">
              <a16:creationId xmlns:a16="http://schemas.microsoft.com/office/drawing/2014/main" xmlns="" id="{00000000-0008-0000-0600-000027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48" name="Text Box 9803">
          <a:extLst>
            <a:ext uri="{FF2B5EF4-FFF2-40B4-BE49-F238E27FC236}">
              <a16:creationId xmlns:a16="http://schemas.microsoft.com/office/drawing/2014/main" xmlns="" id="{00000000-0008-0000-0600-000028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49" name="Text Box 9803">
          <a:extLst>
            <a:ext uri="{FF2B5EF4-FFF2-40B4-BE49-F238E27FC236}">
              <a16:creationId xmlns:a16="http://schemas.microsoft.com/office/drawing/2014/main" xmlns="" id="{00000000-0008-0000-0600-000029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50" name="Text Box 9803">
          <a:extLst>
            <a:ext uri="{FF2B5EF4-FFF2-40B4-BE49-F238E27FC236}">
              <a16:creationId xmlns:a16="http://schemas.microsoft.com/office/drawing/2014/main" xmlns="" id="{00000000-0008-0000-0600-00002A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51" name="Text Box 9803">
          <a:extLst>
            <a:ext uri="{FF2B5EF4-FFF2-40B4-BE49-F238E27FC236}">
              <a16:creationId xmlns:a16="http://schemas.microsoft.com/office/drawing/2014/main" xmlns="" id="{00000000-0008-0000-0600-00002B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52" name="Text Box 9803">
          <a:extLst>
            <a:ext uri="{FF2B5EF4-FFF2-40B4-BE49-F238E27FC236}">
              <a16:creationId xmlns:a16="http://schemas.microsoft.com/office/drawing/2014/main" xmlns="" id="{00000000-0008-0000-0600-00002C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53" name="Text Box 9803">
          <a:extLst>
            <a:ext uri="{FF2B5EF4-FFF2-40B4-BE49-F238E27FC236}">
              <a16:creationId xmlns:a16="http://schemas.microsoft.com/office/drawing/2014/main" xmlns="" id="{00000000-0008-0000-0600-00002D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54" name="Text Box 9803">
          <a:extLst>
            <a:ext uri="{FF2B5EF4-FFF2-40B4-BE49-F238E27FC236}">
              <a16:creationId xmlns:a16="http://schemas.microsoft.com/office/drawing/2014/main" xmlns="" id="{00000000-0008-0000-0600-00002E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55" name="Text Box 9803">
          <a:extLst>
            <a:ext uri="{FF2B5EF4-FFF2-40B4-BE49-F238E27FC236}">
              <a16:creationId xmlns:a16="http://schemas.microsoft.com/office/drawing/2014/main" xmlns="" id="{00000000-0008-0000-0600-00002F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56" name="Text Box 9803">
          <a:extLst>
            <a:ext uri="{FF2B5EF4-FFF2-40B4-BE49-F238E27FC236}">
              <a16:creationId xmlns:a16="http://schemas.microsoft.com/office/drawing/2014/main" xmlns="" id="{00000000-0008-0000-0600-000030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57" name="Text Box 9803">
          <a:extLst>
            <a:ext uri="{FF2B5EF4-FFF2-40B4-BE49-F238E27FC236}">
              <a16:creationId xmlns:a16="http://schemas.microsoft.com/office/drawing/2014/main" xmlns="" id="{00000000-0008-0000-0600-000031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58" name="Text Box 9803">
          <a:extLst>
            <a:ext uri="{FF2B5EF4-FFF2-40B4-BE49-F238E27FC236}">
              <a16:creationId xmlns:a16="http://schemas.microsoft.com/office/drawing/2014/main" xmlns="" id="{00000000-0008-0000-0600-000032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59" name="Text Box 9803">
          <a:extLst>
            <a:ext uri="{FF2B5EF4-FFF2-40B4-BE49-F238E27FC236}">
              <a16:creationId xmlns:a16="http://schemas.microsoft.com/office/drawing/2014/main" xmlns="" id="{00000000-0008-0000-0600-000033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60" name="Text Box 9803">
          <a:extLst>
            <a:ext uri="{FF2B5EF4-FFF2-40B4-BE49-F238E27FC236}">
              <a16:creationId xmlns:a16="http://schemas.microsoft.com/office/drawing/2014/main" xmlns="" id="{00000000-0008-0000-0600-000034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61" name="Text Box 9803">
          <a:extLst>
            <a:ext uri="{FF2B5EF4-FFF2-40B4-BE49-F238E27FC236}">
              <a16:creationId xmlns:a16="http://schemas.microsoft.com/office/drawing/2014/main" xmlns="" id="{00000000-0008-0000-0600-000035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62" name="Text Box 9803">
          <a:extLst>
            <a:ext uri="{FF2B5EF4-FFF2-40B4-BE49-F238E27FC236}">
              <a16:creationId xmlns:a16="http://schemas.microsoft.com/office/drawing/2014/main" xmlns="" id="{00000000-0008-0000-0600-000036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63" name="Text Box 9803">
          <a:extLst>
            <a:ext uri="{FF2B5EF4-FFF2-40B4-BE49-F238E27FC236}">
              <a16:creationId xmlns:a16="http://schemas.microsoft.com/office/drawing/2014/main" xmlns="" id="{00000000-0008-0000-0600-000037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64" name="Text Box 9803">
          <a:extLst>
            <a:ext uri="{FF2B5EF4-FFF2-40B4-BE49-F238E27FC236}">
              <a16:creationId xmlns:a16="http://schemas.microsoft.com/office/drawing/2014/main" xmlns="" id="{00000000-0008-0000-0600-000038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65" name="Text Box 9803">
          <a:extLst>
            <a:ext uri="{FF2B5EF4-FFF2-40B4-BE49-F238E27FC236}">
              <a16:creationId xmlns:a16="http://schemas.microsoft.com/office/drawing/2014/main" xmlns="" id="{00000000-0008-0000-0600-000039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66" name="Text Box 9803">
          <a:extLst>
            <a:ext uri="{FF2B5EF4-FFF2-40B4-BE49-F238E27FC236}">
              <a16:creationId xmlns:a16="http://schemas.microsoft.com/office/drawing/2014/main" xmlns="" id="{00000000-0008-0000-0600-00003A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67" name="Text Box 9803">
          <a:extLst>
            <a:ext uri="{FF2B5EF4-FFF2-40B4-BE49-F238E27FC236}">
              <a16:creationId xmlns:a16="http://schemas.microsoft.com/office/drawing/2014/main" xmlns="" id="{00000000-0008-0000-0600-00003B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68" name="Text Box 9803">
          <a:extLst>
            <a:ext uri="{FF2B5EF4-FFF2-40B4-BE49-F238E27FC236}">
              <a16:creationId xmlns:a16="http://schemas.microsoft.com/office/drawing/2014/main" xmlns="" id="{00000000-0008-0000-0600-00003C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69" name="Text Box 9803">
          <a:extLst>
            <a:ext uri="{FF2B5EF4-FFF2-40B4-BE49-F238E27FC236}">
              <a16:creationId xmlns:a16="http://schemas.microsoft.com/office/drawing/2014/main" xmlns="" id="{00000000-0008-0000-0600-00003D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70" name="Text Box 9803">
          <a:extLst>
            <a:ext uri="{FF2B5EF4-FFF2-40B4-BE49-F238E27FC236}">
              <a16:creationId xmlns:a16="http://schemas.microsoft.com/office/drawing/2014/main" xmlns="" id="{00000000-0008-0000-0600-00003E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71" name="Text Box 9803">
          <a:extLst>
            <a:ext uri="{FF2B5EF4-FFF2-40B4-BE49-F238E27FC236}">
              <a16:creationId xmlns:a16="http://schemas.microsoft.com/office/drawing/2014/main" xmlns="" id="{00000000-0008-0000-0600-00003F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72" name="Text Box 9803">
          <a:extLst>
            <a:ext uri="{FF2B5EF4-FFF2-40B4-BE49-F238E27FC236}">
              <a16:creationId xmlns:a16="http://schemas.microsoft.com/office/drawing/2014/main" xmlns="" id="{00000000-0008-0000-0600-000040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73" name="Text Box 9803">
          <a:extLst>
            <a:ext uri="{FF2B5EF4-FFF2-40B4-BE49-F238E27FC236}">
              <a16:creationId xmlns:a16="http://schemas.microsoft.com/office/drawing/2014/main" xmlns="" id="{00000000-0008-0000-0600-000041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74" name="Text Box 9803">
          <a:extLst>
            <a:ext uri="{FF2B5EF4-FFF2-40B4-BE49-F238E27FC236}">
              <a16:creationId xmlns:a16="http://schemas.microsoft.com/office/drawing/2014/main" xmlns="" id="{00000000-0008-0000-0600-000042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75" name="Text Box 9803">
          <a:extLst>
            <a:ext uri="{FF2B5EF4-FFF2-40B4-BE49-F238E27FC236}">
              <a16:creationId xmlns:a16="http://schemas.microsoft.com/office/drawing/2014/main" xmlns="" id="{00000000-0008-0000-0600-000043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76" name="Text Box 9803">
          <a:extLst>
            <a:ext uri="{FF2B5EF4-FFF2-40B4-BE49-F238E27FC236}">
              <a16:creationId xmlns:a16="http://schemas.microsoft.com/office/drawing/2014/main" xmlns="" id="{00000000-0008-0000-0600-000044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77" name="Text Box 9803">
          <a:extLst>
            <a:ext uri="{FF2B5EF4-FFF2-40B4-BE49-F238E27FC236}">
              <a16:creationId xmlns:a16="http://schemas.microsoft.com/office/drawing/2014/main" xmlns="" id="{00000000-0008-0000-0600-000045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78" name="Text Box 9803">
          <a:extLst>
            <a:ext uri="{FF2B5EF4-FFF2-40B4-BE49-F238E27FC236}">
              <a16:creationId xmlns:a16="http://schemas.microsoft.com/office/drawing/2014/main" xmlns="" id="{00000000-0008-0000-0600-000046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79" name="Text Box 9803">
          <a:extLst>
            <a:ext uri="{FF2B5EF4-FFF2-40B4-BE49-F238E27FC236}">
              <a16:creationId xmlns:a16="http://schemas.microsoft.com/office/drawing/2014/main" xmlns="" id="{00000000-0008-0000-0600-000047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80" name="Text Box 9803">
          <a:extLst>
            <a:ext uri="{FF2B5EF4-FFF2-40B4-BE49-F238E27FC236}">
              <a16:creationId xmlns:a16="http://schemas.microsoft.com/office/drawing/2014/main" xmlns="" id="{00000000-0008-0000-0600-000048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81" name="Text Box 9803">
          <a:extLst>
            <a:ext uri="{FF2B5EF4-FFF2-40B4-BE49-F238E27FC236}">
              <a16:creationId xmlns:a16="http://schemas.microsoft.com/office/drawing/2014/main" xmlns="" id="{00000000-0008-0000-0600-000049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82" name="Text Box 9803">
          <a:extLst>
            <a:ext uri="{FF2B5EF4-FFF2-40B4-BE49-F238E27FC236}">
              <a16:creationId xmlns:a16="http://schemas.microsoft.com/office/drawing/2014/main" xmlns="" id="{00000000-0008-0000-0600-00004A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83" name="Text Box 9803">
          <a:extLst>
            <a:ext uri="{FF2B5EF4-FFF2-40B4-BE49-F238E27FC236}">
              <a16:creationId xmlns:a16="http://schemas.microsoft.com/office/drawing/2014/main" xmlns="" id="{00000000-0008-0000-0600-00004B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84" name="Text Box 9803">
          <a:extLst>
            <a:ext uri="{FF2B5EF4-FFF2-40B4-BE49-F238E27FC236}">
              <a16:creationId xmlns:a16="http://schemas.microsoft.com/office/drawing/2014/main" xmlns="" id="{00000000-0008-0000-0600-00004C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85" name="Text Box 9803">
          <a:extLst>
            <a:ext uri="{FF2B5EF4-FFF2-40B4-BE49-F238E27FC236}">
              <a16:creationId xmlns:a16="http://schemas.microsoft.com/office/drawing/2014/main" xmlns="" id="{00000000-0008-0000-0600-00004D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86" name="Text Box 9803">
          <a:extLst>
            <a:ext uri="{FF2B5EF4-FFF2-40B4-BE49-F238E27FC236}">
              <a16:creationId xmlns:a16="http://schemas.microsoft.com/office/drawing/2014/main" xmlns="" id="{00000000-0008-0000-0600-00004E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87" name="Text Box 9803">
          <a:extLst>
            <a:ext uri="{FF2B5EF4-FFF2-40B4-BE49-F238E27FC236}">
              <a16:creationId xmlns:a16="http://schemas.microsoft.com/office/drawing/2014/main" xmlns="" id="{00000000-0008-0000-0600-00004F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88" name="Text Box 9803">
          <a:extLst>
            <a:ext uri="{FF2B5EF4-FFF2-40B4-BE49-F238E27FC236}">
              <a16:creationId xmlns:a16="http://schemas.microsoft.com/office/drawing/2014/main" xmlns="" id="{00000000-0008-0000-0600-000050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89" name="Text Box 9803">
          <a:extLst>
            <a:ext uri="{FF2B5EF4-FFF2-40B4-BE49-F238E27FC236}">
              <a16:creationId xmlns:a16="http://schemas.microsoft.com/office/drawing/2014/main" xmlns="" id="{00000000-0008-0000-0600-000051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90" name="Text Box 9803">
          <a:extLst>
            <a:ext uri="{FF2B5EF4-FFF2-40B4-BE49-F238E27FC236}">
              <a16:creationId xmlns:a16="http://schemas.microsoft.com/office/drawing/2014/main" xmlns="" id="{00000000-0008-0000-0600-000052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91" name="Text Box 9803">
          <a:extLst>
            <a:ext uri="{FF2B5EF4-FFF2-40B4-BE49-F238E27FC236}">
              <a16:creationId xmlns:a16="http://schemas.microsoft.com/office/drawing/2014/main" xmlns="" id="{00000000-0008-0000-0600-000053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92" name="Text Box 9803">
          <a:extLst>
            <a:ext uri="{FF2B5EF4-FFF2-40B4-BE49-F238E27FC236}">
              <a16:creationId xmlns:a16="http://schemas.microsoft.com/office/drawing/2014/main" xmlns="" id="{00000000-0008-0000-0600-000054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93" name="Text Box 9803">
          <a:extLst>
            <a:ext uri="{FF2B5EF4-FFF2-40B4-BE49-F238E27FC236}">
              <a16:creationId xmlns:a16="http://schemas.microsoft.com/office/drawing/2014/main" xmlns="" id="{00000000-0008-0000-0600-000055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94" name="Text Box 9803">
          <a:extLst>
            <a:ext uri="{FF2B5EF4-FFF2-40B4-BE49-F238E27FC236}">
              <a16:creationId xmlns:a16="http://schemas.microsoft.com/office/drawing/2014/main" xmlns="" id="{00000000-0008-0000-0600-000056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95" name="Text Box 9803">
          <a:extLst>
            <a:ext uri="{FF2B5EF4-FFF2-40B4-BE49-F238E27FC236}">
              <a16:creationId xmlns:a16="http://schemas.microsoft.com/office/drawing/2014/main" xmlns="" id="{00000000-0008-0000-0600-000057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96" name="Text Box 9803">
          <a:extLst>
            <a:ext uri="{FF2B5EF4-FFF2-40B4-BE49-F238E27FC236}">
              <a16:creationId xmlns:a16="http://schemas.microsoft.com/office/drawing/2014/main" xmlns="" id="{00000000-0008-0000-0600-000058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97" name="Text Box 9803">
          <a:extLst>
            <a:ext uri="{FF2B5EF4-FFF2-40B4-BE49-F238E27FC236}">
              <a16:creationId xmlns:a16="http://schemas.microsoft.com/office/drawing/2014/main" xmlns="" id="{00000000-0008-0000-0600-000059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98" name="Text Box 9803">
          <a:extLst>
            <a:ext uri="{FF2B5EF4-FFF2-40B4-BE49-F238E27FC236}">
              <a16:creationId xmlns:a16="http://schemas.microsoft.com/office/drawing/2014/main" xmlns="" id="{00000000-0008-0000-0600-00005A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899" name="Text Box 9803">
          <a:extLst>
            <a:ext uri="{FF2B5EF4-FFF2-40B4-BE49-F238E27FC236}">
              <a16:creationId xmlns:a16="http://schemas.microsoft.com/office/drawing/2014/main" xmlns="" id="{00000000-0008-0000-0600-00005B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00" name="Text Box 9803">
          <a:extLst>
            <a:ext uri="{FF2B5EF4-FFF2-40B4-BE49-F238E27FC236}">
              <a16:creationId xmlns:a16="http://schemas.microsoft.com/office/drawing/2014/main" xmlns="" id="{00000000-0008-0000-0600-00005C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01" name="Text Box 9803">
          <a:extLst>
            <a:ext uri="{FF2B5EF4-FFF2-40B4-BE49-F238E27FC236}">
              <a16:creationId xmlns:a16="http://schemas.microsoft.com/office/drawing/2014/main" xmlns="" id="{00000000-0008-0000-0600-00005D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02" name="Text Box 9803">
          <a:extLst>
            <a:ext uri="{FF2B5EF4-FFF2-40B4-BE49-F238E27FC236}">
              <a16:creationId xmlns:a16="http://schemas.microsoft.com/office/drawing/2014/main" xmlns="" id="{00000000-0008-0000-0600-00005E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03" name="Text Box 9803">
          <a:extLst>
            <a:ext uri="{FF2B5EF4-FFF2-40B4-BE49-F238E27FC236}">
              <a16:creationId xmlns:a16="http://schemas.microsoft.com/office/drawing/2014/main" xmlns="" id="{00000000-0008-0000-0600-00005F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04" name="Text Box 9803">
          <a:extLst>
            <a:ext uri="{FF2B5EF4-FFF2-40B4-BE49-F238E27FC236}">
              <a16:creationId xmlns:a16="http://schemas.microsoft.com/office/drawing/2014/main" xmlns="" id="{00000000-0008-0000-0600-000060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05" name="Text Box 9803">
          <a:extLst>
            <a:ext uri="{FF2B5EF4-FFF2-40B4-BE49-F238E27FC236}">
              <a16:creationId xmlns:a16="http://schemas.microsoft.com/office/drawing/2014/main" xmlns="" id="{00000000-0008-0000-0600-000061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06" name="Text Box 9803">
          <a:extLst>
            <a:ext uri="{FF2B5EF4-FFF2-40B4-BE49-F238E27FC236}">
              <a16:creationId xmlns:a16="http://schemas.microsoft.com/office/drawing/2014/main" xmlns="" id="{00000000-0008-0000-0600-000062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07" name="Text Box 9803">
          <a:extLst>
            <a:ext uri="{FF2B5EF4-FFF2-40B4-BE49-F238E27FC236}">
              <a16:creationId xmlns:a16="http://schemas.microsoft.com/office/drawing/2014/main" xmlns="" id="{00000000-0008-0000-0600-000063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08" name="Text Box 9803">
          <a:extLst>
            <a:ext uri="{FF2B5EF4-FFF2-40B4-BE49-F238E27FC236}">
              <a16:creationId xmlns:a16="http://schemas.microsoft.com/office/drawing/2014/main" xmlns="" id="{00000000-0008-0000-0600-000064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09" name="Text Box 9803">
          <a:extLst>
            <a:ext uri="{FF2B5EF4-FFF2-40B4-BE49-F238E27FC236}">
              <a16:creationId xmlns:a16="http://schemas.microsoft.com/office/drawing/2014/main" xmlns="" id="{00000000-0008-0000-0600-000065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10" name="Text Box 9803">
          <a:extLst>
            <a:ext uri="{FF2B5EF4-FFF2-40B4-BE49-F238E27FC236}">
              <a16:creationId xmlns:a16="http://schemas.microsoft.com/office/drawing/2014/main" xmlns="" id="{00000000-0008-0000-0600-000066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11" name="Text Box 9803">
          <a:extLst>
            <a:ext uri="{FF2B5EF4-FFF2-40B4-BE49-F238E27FC236}">
              <a16:creationId xmlns:a16="http://schemas.microsoft.com/office/drawing/2014/main" xmlns="" id="{00000000-0008-0000-0600-000067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12" name="Text Box 9803">
          <a:extLst>
            <a:ext uri="{FF2B5EF4-FFF2-40B4-BE49-F238E27FC236}">
              <a16:creationId xmlns:a16="http://schemas.microsoft.com/office/drawing/2014/main" xmlns="" id="{00000000-0008-0000-0600-000068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13" name="Text Box 9803">
          <a:extLst>
            <a:ext uri="{FF2B5EF4-FFF2-40B4-BE49-F238E27FC236}">
              <a16:creationId xmlns:a16="http://schemas.microsoft.com/office/drawing/2014/main" xmlns="" id="{00000000-0008-0000-0600-000069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14" name="Text Box 9803">
          <a:extLst>
            <a:ext uri="{FF2B5EF4-FFF2-40B4-BE49-F238E27FC236}">
              <a16:creationId xmlns:a16="http://schemas.microsoft.com/office/drawing/2014/main" xmlns="" id="{00000000-0008-0000-0600-00006A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15" name="Text Box 9803">
          <a:extLst>
            <a:ext uri="{FF2B5EF4-FFF2-40B4-BE49-F238E27FC236}">
              <a16:creationId xmlns:a16="http://schemas.microsoft.com/office/drawing/2014/main" xmlns="" id="{00000000-0008-0000-0600-00006B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16" name="Text Box 9803">
          <a:extLst>
            <a:ext uri="{FF2B5EF4-FFF2-40B4-BE49-F238E27FC236}">
              <a16:creationId xmlns:a16="http://schemas.microsoft.com/office/drawing/2014/main" xmlns="" id="{00000000-0008-0000-0600-00006C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17" name="Text Box 9803">
          <a:extLst>
            <a:ext uri="{FF2B5EF4-FFF2-40B4-BE49-F238E27FC236}">
              <a16:creationId xmlns:a16="http://schemas.microsoft.com/office/drawing/2014/main" xmlns="" id="{00000000-0008-0000-0600-00006D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18" name="Text Box 9803">
          <a:extLst>
            <a:ext uri="{FF2B5EF4-FFF2-40B4-BE49-F238E27FC236}">
              <a16:creationId xmlns:a16="http://schemas.microsoft.com/office/drawing/2014/main" xmlns="" id="{00000000-0008-0000-0600-00006E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19" name="Text Box 9803">
          <a:extLst>
            <a:ext uri="{FF2B5EF4-FFF2-40B4-BE49-F238E27FC236}">
              <a16:creationId xmlns:a16="http://schemas.microsoft.com/office/drawing/2014/main" xmlns="" id="{00000000-0008-0000-0600-00006F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20" name="Text Box 9803">
          <a:extLst>
            <a:ext uri="{FF2B5EF4-FFF2-40B4-BE49-F238E27FC236}">
              <a16:creationId xmlns:a16="http://schemas.microsoft.com/office/drawing/2014/main" xmlns="" id="{00000000-0008-0000-0600-000070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21" name="Text Box 9803">
          <a:extLst>
            <a:ext uri="{FF2B5EF4-FFF2-40B4-BE49-F238E27FC236}">
              <a16:creationId xmlns:a16="http://schemas.microsoft.com/office/drawing/2014/main" xmlns="" id="{00000000-0008-0000-0600-000071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22" name="Text Box 9803">
          <a:extLst>
            <a:ext uri="{FF2B5EF4-FFF2-40B4-BE49-F238E27FC236}">
              <a16:creationId xmlns:a16="http://schemas.microsoft.com/office/drawing/2014/main" xmlns="" id="{00000000-0008-0000-0600-000072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23" name="Text Box 9803">
          <a:extLst>
            <a:ext uri="{FF2B5EF4-FFF2-40B4-BE49-F238E27FC236}">
              <a16:creationId xmlns:a16="http://schemas.microsoft.com/office/drawing/2014/main" xmlns="" id="{00000000-0008-0000-0600-000073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24" name="Text Box 9803">
          <a:extLst>
            <a:ext uri="{FF2B5EF4-FFF2-40B4-BE49-F238E27FC236}">
              <a16:creationId xmlns:a16="http://schemas.microsoft.com/office/drawing/2014/main" xmlns="" id="{00000000-0008-0000-0600-000074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25" name="Text Box 9803">
          <a:extLst>
            <a:ext uri="{FF2B5EF4-FFF2-40B4-BE49-F238E27FC236}">
              <a16:creationId xmlns:a16="http://schemas.microsoft.com/office/drawing/2014/main" xmlns="" id="{00000000-0008-0000-0600-000075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26" name="Text Box 9803">
          <a:extLst>
            <a:ext uri="{FF2B5EF4-FFF2-40B4-BE49-F238E27FC236}">
              <a16:creationId xmlns:a16="http://schemas.microsoft.com/office/drawing/2014/main" xmlns="" id="{00000000-0008-0000-0600-000076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27" name="Text Box 9803">
          <a:extLst>
            <a:ext uri="{FF2B5EF4-FFF2-40B4-BE49-F238E27FC236}">
              <a16:creationId xmlns:a16="http://schemas.microsoft.com/office/drawing/2014/main" xmlns="" id="{00000000-0008-0000-0600-000077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28" name="Text Box 9803">
          <a:extLst>
            <a:ext uri="{FF2B5EF4-FFF2-40B4-BE49-F238E27FC236}">
              <a16:creationId xmlns:a16="http://schemas.microsoft.com/office/drawing/2014/main" xmlns="" id="{00000000-0008-0000-0600-000078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29" name="Text Box 9803">
          <a:extLst>
            <a:ext uri="{FF2B5EF4-FFF2-40B4-BE49-F238E27FC236}">
              <a16:creationId xmlns:a16="http://schemas.microsoft.com/office/drawing/2014/main" xmlns="" id="{00000000-0008-0000-0600-000079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30" name="Text Box 9803">
          <a:extLst>
            <a:ext uri="{FF2B5EF4-FFF2-40B4-BE49-F238E27FC236}">
              <a16:creationId xmlns:a16="http://schemas.microsoft.com/office/drawing/2014/main" xmlns="" id="{00000000-0008-0000-0600-00007A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31" name="Text Box 9803">
          <a:extLst>
            <a:ext uri="{FF2B5EF4-FFF2-40B4-BE49-F238E27FC236}">
              <a16:creationId xmlns:a16="http://schemas.microsoft.com/office/drawing/2014/main" xmlns="" id="{00000000-0008-0000-0600-00007B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32" name="Text Box 9803">
          <a:extLst>
            <a:ext uri="{FF2B5EF4-FFF2-40B4-BE49-F238E27FC236}">
              <a16:creationId xmlns:a16="http://schemas.microsoft.com/office/drawing/2014/main" xmlns="" id="{00000000-0008-0000-0600-00007C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33" name="Text Box 9803">
          <a:extLst>
            <a:ext uri="{FF2B5EF4-FFF2-40B4-BE49-F238E27FC236}">
              <a16:creationId xmlns:a16="http://schemas.microsoft.com/office/drawing/2014/main" xmlns="" id="{00000000-0008-0000-0600-00007D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34" name="Text Box 9803">
          <a:extLst>
            <a:ext uri="{FF2B5EF4-FFF2-40B4-BE49-F238E27FC236}">
              <a16:creationId xmlns:a16="http://schemas.microsoft.com/office/drawing/2014/main" xmlns="" id="{00000000-0008-0000-0600-00007E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35" name="Text Box 9803">
          <a:extLst>
            <a:ext uri="{FF2B5EF4-FFF2-40B4-BE49-F238E27FC236}">
              <a16:creationId xmlns:a16="http://schemas.microsoft.com/office/drawing/2014/main" xmlns="" id="{00000000-0008-0000-0600-00007F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36" name="Text Box 9803">
          <a:extLst>
            <a:ext uri="{FF2B5EF4-FFF2-40B4-BE49-F238E27FC236}">
              <a16:creationId xmlns:a16="http://schemas.microsoft.com/office/drawing/2014/main" xmlns="" id="{00000000-0008-0000-0600-000080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37" name="Text Box 9803">
          <a:extLst>
            <a:ext uri="{FF2B5EF4-FFF2-40B4-BE49-F238E27FC236}">
              <a16:creationId xmlns:a16="http://schemas.microsoft.com/office/drawing/2014/main" xmlns="" id="{00000000-0008-0000-0600-000081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38" name="Text Box 9803">
          <a:extLst>
            <a:ext uri="{FF2B5EF4-FFF2-40B4-BE49-F238E27FC236}">
              <a16:creationId xmlns:a16="http://schemas.microsoft.com/office/drawing/2014/main" xmlns="" id="{00000000-0008-0000-0600-000082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39" name="Text Box 9803">
          <a:extLst>
            <a:ext uri="{FF2B5EF4-FFF2-40B4-BE49-F238E27FC236}">
              <a16:creationId xmlns:a16="http://schemas.microsoft.com/office/drawing/2014/main" xmlns="" id="{00000000-0008-0000-0600-000083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40" name="Text Box 9803">
          <a:extLst>
            <a:ext uri="{FF2B5EF4-FFF2-40B4-BE49-F238E27FC236}">
              <a16:creationId xmlns:a16="http://schemas.microsoft.com/office/drawing/2014/main" xmlns="" id="{00000000-0008-0000-0600-000084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41" name="Text Box 9803">
          <a:extLst>
            <a:ext uri="{FF2B5EF4-FFF2-40B4-BE49-F238E27FC236}">
              <a16:creationId xmlns:a16="http://schemas.microsoft.com/office/drawing/2014/main" xmlns="" id="{00000000-0008-0000-0600-000085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42" name="Text Box 9803">
          <a:extLst>
            <a:ext uri="{FF2B5EF4-FFF2-40B4-BE49-F238E27FC236}">
              <a16:creationId xmlns:a16="http://schemas.microsoft.com/office/drawing/2014/main" xmlns="" id="{00000000-0008-0000-0600-000086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43" name="Text Box 9803">
          <a:extLst>
            <a:ext uri="{FF2B5EF4-FFF2-40B4-BE49-F238E27FC236}">
              <a16:creationId xmlns:a16="http://schemas.microsoft.com/office/drawing/2014/main" xmlns="" id="{00000000-0008-0000-0600-000087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44" name="Text Box 9803">
          <a:extLst>
            <a:ext uri="{FF2B5EF4-FFF2-40B4-BE49-F238E27FC236}">
              <a16:creationId xmlns:a16="http://schemas.microsoft.com/office/drawing/2014/main" xmlns="" id="{00000000-0008-0000-0600-000088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45" name="Text Box 9803">
          <a:extLst>
            <a:ext uri="{FF2B5EF4-FFF2-40B4-BE49-F238E27FC236}">
              <a16:creationId xmlns:a16="http://schemas.microsoft.com/office/drawing/2014/main" xmlns="" id="{00000000-0008-0000-0600-000089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46" name="Text Box 9803">
          <a:extLst>
            <a:ext uri="{FF2B5EF4-FFF2-40B4-BE49-F238E27FC236}">
              <a16:creationId xmlns:a16="http://schemas.microsoft.com/office/drawing/2014/main" xmlns="" id="{00000000-0008-0000-0600-00008A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47" name="Text Box 9803">
          <a:extLst>
            <a:ext uri="{FF2B5EF4-FFF2-40B4-BE49-F238E27FC236}">
              <a16:creationId xmlns:a16="http://schemas.microsoft.com/office/drawing/2014/main" xmlns="" id="{00000000-0008-0000-0600-00008B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48" name="Text Box 9803">
          <a:extLst>
            <a:ext uri="{FF2B5EF4-FFF2-40B4-BE49-F238E27FC236}">
              <a16:creationId xmlns:a16="http://schemas.microsoft.com/office/drawing/2014/main" xmlns="" id="{00000000-0008-0000-0600-00008C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49" name="Text Box 9803">
          <a:extLst>
            <a:ext uri="{FF2B5EF4-FFF2-40B4-BE49-F238E27FC236}">
              <a16:creationId xmlns:a16="http://schemas.microsoft.com/office/drawing/2014/main" xmlns="" id="{00000000-0008-0000-0600-00008D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50" name="Text Box 9803">
          <a:extLst>
            <a:ext uri="{FF2B5EF4-FFF2-40B4-BE49-F238E27FC236}">
              <a16:creationId xmlns:a16="http://schemas.microsoft.com/office/drawing/2014/main" xmlns="" id="{00000000-0008-0000-0600-00008E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51" name="Text Box 9803">
          <a:extLst>
            <a:ext uri="{FF2B5EF4-FFF2-40B4-BE49-F238E27FC236}">
              <a16:creationId xmlns:a16="http://schemas.microsoft.com/office/drawing/2014/main" xmlns="" id="{00000000-0008-0000-0600-00008F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52" name="Text Box 9803">
          <a:extLst>
            <a:ext uri="{FF2B5EF4-FFF2-40B4-BE49-F238E27FC236}">
              <a16:creationId xmlns:a16="http://schemas.microsoft.com/office/drawing/2014/main" xmlns="" id="{00000000-0008-0000-0600-000090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53" name="Text Box 9803">
          <a:extLst>
            <a:ext uri="{FF2B5EF4-FFF2-40B4-BE49-F238E27FC236}">
              <a16:creationId xmlns:a16="http://schemas.microsoft.com/office/drawing/2014/main" xmlns="" id="{00000000-0008-0000-0600-000091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54" name="Text Box 9803">
          <a:extLst>
            <a:ext uri="{FF2B5EF4-FFF2-40B4-BE49-F238E27FC236}">
              <a16:creationId xmlns:a16="http://schemas.microsoft.com/office/drawing/2014/main" xmlns="" id="{00000000-0008-0000-0600-000092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55" name="Text Box 9803">
          <a:extLst>
            <a:ext uri="{FF2B5EF4-FFF2-40B4-BE49-F238E27FC236}">
              <a16:creationId xmlns:a16="http://schemas.microsoft.com/office/drawing/2014/main" xmlns="" id="{00000000-0008-0000-0600-000093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56" name="Text Box 9803">
          <a:extLst>
            <a:ext uri="{FF2B5EF4-FFF2-40B4-BE49-F238E27FC236}">
              <a16:creationId xmlns:a16="http://schemas.microsoft.com/office/drawing/2014/main" xmlns="" id="{00000000-0008-0000-0600-000094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57" name="Text Box 9803">
          <a:extLst>
            <a:ext uri="{FF2B5EF4-FFF2-40B4-BE49-F238E27FC236}">
              <a16:creationId xmlns:a16="http://schemas.microsoft.com/office/drawing/2014/main" xmlns="" id="{00000000-0008-0000-0600-000095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58" name="Text Box 9803">
          <a:extLst>
            <a:ext uri="{FF2B5EF4-FFF2-40B4-BE49-F238E27FC236}">
              <a16:creationId xmlns:a16="http://schemas.microsoft.com/office/drawing/2014/main" xmlns="" id="{00000000-0008-0000-0600-000096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59" name="Text Box 9803">
          <a:extLst>
            <a:ext uri="{FF2B5EF4-FFF2-40B4-BE49-F238E27FC236}">
              <a16:creationId xmlns:a16="http://schemas.microsoft.com/office/drawing/2014/main" xmlns="" id="{00000000-0008-0000-0600-000097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60" name="Text Box 9803">
          <a:extLst>
            <a:ext uri="{FF2B5EF4-FFF2-40B4-BE49-F238E27FC236}">
              <a16:creationId xmlns:a16="http://schemas.microsoft.com/office/drawing/2014/main" xmlns="" id="{00000000-0008-0000-0600-000098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61" name="Text Box 9803">
          <a:extLst>
            <a:ext uri="{FF2B5EF4-FFF2-40B4-BE49-F238E27FC236}">
              <a16:creationId xmlns:a16="http://schemas.microsoft.com/office/drawing/2014/main" xmlns="" id="{00000000-0008-0000-0600-000099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62" name="Text Box 9803">
          <a:extLst>
            <a:ext uri="{FF2B5EF4-FFF2-40B4-BE49-F238E27FC236}">
              <a16:creationId xmlns:a16="http://schemas.microsoft.com/office/drawing/2014/main" xmlns="" id="{00000000-0008-0000-0600-00009A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63" name="Text Box 9803">
          <a:extLst>
            <a:ext uri="{FF2B5EF4-FFF2-40B4-BE49-F238E27FC236}">
              <a16:creationId xmlns:a16="http://schemas.microsoft.com/office/drawing/2014/main" xmlns="" id="{00000000-0008-0000-0600-00009B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64" name="Text Box 9803">
          <a:extLst>
            <a:ext uri="{FF2B5EF4-FFF2-40B4-BE49-F238E27FC236}">
              <a16:creationId xmlns:a16="http://schemas.microsoft.com/office/drawing/2014/main" xmlns="" id="{00000000-0008-0000-0600-00009C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65" name="Text Box 9803">
          <a:extLst>
            <a:ext uri="{FF2B5EF4-FFF2-40B4-BE49-F238E27FC236}">
              <a16:creationId xmlns:a16="http://schemas.microsoft.com/office/drawing/2014/main" xmlns="" id="{00000000-0008-0000-0600-00009D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66" name="Text Box 9803">
          <a:extLst>
            <a:ext uri="{FF2B5EF4-FFF2-40B4-BE49-F238E27FC236}">
              <a16:creationId xmlns:a16="http://schemas.microsoft.com/office/drawing/2014/main" xmlns="" id="{00000000-0008-0000-0600-00009E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67" name="Text Box 9803">
          <a:extLst>
            <a:ext uri="{FF2B5EF4-FFF2-40B4-BE49-F238E27FC236}">
              <a16:creationId xmlns:a16="http://schemas.microsoft.com/office/drawing/2014/main" xmlns="" id="{00000000-0008-0000-0600-00009F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68" name="Text Box 9803">
          <a:extLst>
            <a:ext uri="{FF2B5EF4-FFF2-40B4-BE49-F238E27FC236}">
              <a16:creationId xmlns:a16="http://schemas.microsoft.com/office/drawing/2014/main" xmlns="" id="{00000000-0008-0000-0600-0000A0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69" name="Text Box 9803">
          <a:extLst>
            <a:ext uri="{FF2B5EF4-FFF2-40B4-BE49-F238E27FC236}">
              <a16:creationId xmlns:a16="http://schemas.microsoft.com/office/drawing/2014/main" xmlns="" id="{00000000-0008-0000-0600-0000A1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70" name="Text Box 9803">
          <a:extLst>
            <a:ext uri="{FF2B5EF4-FFF2-40B4-BE49-F238E27FC236}">
              <a16:creationId xmlns:a16="http://schemas.microsoft.com/office/drawing/2014/main" xmlns="" id="{00000000-0008-0000-0600-0000A2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71" name="Text Box 9803">
          <a:extLst>
            <a:ext uri="{FF2B5EF4-FFF2-40B4-BE49-F238E27FC236}">
              <a16:creationId xmlns:a16="http://schemas.microsoft.com/office/drawing/2014/main" xmlns="" id="{00000000-0008-0000-0600-0000A3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72" name="Text Box 9803">
          <a:extLst>
            <a:ext uri="{FF2B5EF4-FFF2-40B4-BE49-F238E27FC236}">
              <a16:creationId xmlns:a16="http://schemas.microsoft.com/office/drawing/2014/main" xmlns="" id="{00000000-0008-0000-0600-0000A4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73" name="Text Box 9803">
          <a:extLst>
            <a:ext uri="{FF2B5EF4-FFF2-40B4-BE49-F238E27FC236}">
              <a16:creationId xmlns:a16="http://schemas.microsoft.com/office/drawing/2014/main" xmlns="" id="{00000000-0008-0000-0600-0000A5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74" name="Text Box 9803">
          <a:extLst>
            <a:ext uri="{FF2B5EF4-FFF2-40B4-BE49-F238E27FC236}">
              <a16:creationId xmlns:a16="http://schemas.microsoft.com/office/drawing/2014/main" xmlns="" id="{00000000-0008-0000-0600-0000A6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75" name="Text Box 9803">
          <a:extLst>
            <a:ext uri="{FF2B5EF4-FFF2-40B4-BE49-F238E27FC236}">
              <a16:creationId xmlns:a16="http://schemas.microsoft.com/office/drawing/2014/main" xmlns="" id="{00000000-0008-0000-0600-0000A7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76" name="Text Box 9803">
          <a:extLst>
            <a:ext uri="{FF2B5EF4-FFF2-40B4-BE49-F238E27FC236}">
              <a16:creationId xmlns:a16="http://schemas.microsoft.com/office/drawing/2014/main" xmlns="" id="{00000000-0008-0000-0600-0000A8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77" name="Text Box 9803">
          <a:extLst>
            <a:ext uri="{FF2B5EF4-FFF2-40B4-BE49-F238E27FC236}">
              <a16:creationId xmlns:a16="http://schemas.microsoft.com/office/drawing/2014/main" xmlns="" id="{00000000-0008-0000-0600-0000A9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78" name="Text Box 9803">
          <a:extLst>
            <a:ext uri="{FF2B5EF4-FFF2-40B4-BE49-F238E27FC236}">
              <a16:creationId xmlns:a16="http://schemas.microsoft.com/office/drawing/2014/main" xmlns="" id="{00000000-0008-0000-0600-0000AA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79" name="Text Box 9803">
          <a:extLst>
            <a:ext uri="{FF2B5EF4-FFF2-40B4-BE49-F238E27FC236}">
              <a16:creationId xmlns:a16="http://schemas.microsoft.com/office/drawing/2014/main" xmlns="" id="{00000000-0008-0000-0600-0000AB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80" name="Text Box 9803">
          <a:extLst>
            <a:ext uri="{FF2B5EF4-FFF2-40B4-BE49-F238E27FC236}">
              <a16:creationId xmlns:a16="http://schemas.microsoft.com/office/drawing/2014/main" xmlns="" id="{00000000-0008-0000-0600-0000AC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81" name="Text Box 9803">
          <a:extLst>
            <a:ext uri="{FF2B5EF4-FFF2-40B4-BE49-F238E27FC236}">
              <a16:creationId xmlns:a16="http://schemas.microsoft.com/office/drawing/2014/main" xmlns="" id="{00000000-0008-0000-0600-0000AD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82" name="Text Box 9803">
          <a:extLst>
            <a:ext uri="{FF2B5EF4-FFF2-40B4-BE49-F238E27FC236}">
              <a16:creationId xmlns:a16="http://schemas.microsoft.com/office/drawing/2014/main" xmlns="" id="{00000000-0008-0000-0600-0000AE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83" name="Text Box 9803">
          <a:extLst>
            <a:ext uri="{FF2B5EF4-FFF2-40B4-BE49-F238E27FC236}">
              <a16:creationId xmlns:a16="http://schemas.microsoft.com/office/drawing/2014/main" xmlns="" id="{00000000-0008-0000-0600-0000AF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84" name="Text Box 9803">
          <a:extLst>
            <a:ext uri="{FF2B5EF4-FFF2-40B4-BE49-F238E27FC236}">
              <a16:creationId xmlns:a16="http://schemas.microsoft.com/office/drawing/2014/main" xmlns="" id="{00000000-0008-0000-0600-0000B0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85" name="Text Box 9803">
          <a:extLst>
            <a:ext uri="{FF2B5EF4-FFF2-40B4-BE49-F238E27FC236}">
              <a16:creationId xmlns:a16="http://schemas.microsoft.com/office/drawing/2014/main" xmlns="" id="{00000000-0008-0000-0600-0000B1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86" name="Text Box 9803">
          <a:extLst>
            <a:ext uri="{FF2B5EF4-FFF2-40B4-BE49-F238E27FC236}">
              <a16:creationId xmlns:a16="http://schemas.microsoft.com/office/drawing/2014/main" xmlns="" id="{00000000-0008-0000-0600-0000B2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87" name="Text Box 9803">
          <a:extLst>
            <a:ext uri="{FF2B5EF4-FFF2-40B4-BE49-F238E27FC236}">
              <a16:creationId xmlns:a16="http://schemas.microsoft.com/office/drawing/2014/main" xmlns="" id="{00000000-0008-0000-0600-0000B3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88" name="Text Box 9803">
          <a:extLst>
            <a:ext uri="{FF2B5EF4-FFF2-40B4-BE49-F238E27FC236}">
              <a16:creationId xmlns:a16="http://schemas.microsoft.com/office/drawing/2014/main" xmlns="" id="{00000000-0008-0000-0600-0000B4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89" name="Text Box 9803">
          <a:extLst>
            <a:ext uri="{FF2B5EF4-FFF2-40B4-BE49-F238E27FC236}">
              <a16:creationId xmlns:a16="http://schemas.microsoft.com/office/drawing/2014/main" xmlns="" id="{00000000-0008-0000-0600-0000B5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90" name="Text Box 9803">
          <a:extLst>
            <a:ext uri="{FF2B5EF4-FFF2-40B4-BE49-F238E27FC236}">
              <a16:creationId xmlns:a16="http://schemas.microsoft.com/office/drawing/2014/main" xmlns="" id="{00000000-0008-0000-0600-0000B6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91" name="Text Box 9803">
          <a:extLst>
            <a:ext uri="{FF2B5EF4-FFF2-40B4-BE49-F238E27FC236}">
              <a16:creationId xmlns:a16="http://schemas.microsoft.com/office/drawing/2014/main" xmlns="" id="{00000000-0008-0000-0600-0000B7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92" name="Text Box 9803">
          <a:extLst>
            <a:ext uri="{FF2B5EF4-FFF2-40B4-BE49-F238E27FC236}">
              <a16:creationId xmlns:a16="http://schemas.microsoft.com/office/drawing/2014/main" xmlns="" id="{00000000-0008-0000-0600-0000B8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93" name="Text Box 9803">
          <a:extLst>
            <a:ext uri="{FF2B5EF4-FFF2-40B4-BE49-F238E27FC236}">
              <a16:creationId xmlns:a16="http://schemas.microsoft.com/office/drawing/2014/main" xmlns="" id="{00000000-0008-0000-0600-0000B9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94" name="Text Box 9803">
          <a:extLst>
            <a:ext uri="{FF2B5EF4-FFF2-40B4-BE49-F238E27FC236}">
              <a16:creationId xmlns:a16="http://schemas.microsoft.com/office/drawing/2014/main" xmlns="" id="{00000000-0008-0000-0600-0000BA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95" name="Text Box 9803">
          <a:extLst>
            <a:ext uri="{FF2B5EF4-FFF2-40B4-BE49-F238E27FC236}">
              <a16:creationId xmlns:a16="http://schemas.microsoft.com/office/drawing/2014/main" xmlns="" id="{00000000-0008-0000-0600-0000BB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96" name="Text Box 9803">
          <a:extLst>
            <a:ext uri="{FF2B5EF4-FFF2-40B4-BE49-F238E27FC236}">
              <a16:creationId xmlns:a16="http://schemas.microsoft.com/office/drawing/2014/main" xmlns="" id="{00000000-0008-0000-0600-0000BC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97" name="Text Box 9803">
          <a:extLst>
            <a:ext uri="{FF2B5EF4-FFF2-40B4-BE49-F238E27FC236}">
              <a16:creationId xmlns:a16="http://schemas.microsoft.com/office/drawing/2014/main" xmlns="" id="{00000000-0008-0000-0600-0000BD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98" name="Text Box 9803">
          <a:extLst>
            <a:ext uri="{FF2B5EF4-FFF2-40B4-BE49-F238E27FC236}">
              <a16:creationId xmlns:a16="http://schemas.microsoft.com/office/drawing/2014/main" xmlns="" id="{00000000-0008-0000-0600-0000BE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79999" name="Text Box 9803">
          <a:extLst>
            <a:ext uri="{FF2B5EF4-FFF2-40B4-BE49-F238E27FC236}">
              <a16:creationId xmlns:a16="http://schemas.microsoft.com/office/drawing/2014/main" xmlns="" id="{00000000-0008-0000-0600-0000BF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00" name="Text Box 9803">
          <a:extLst>
            <a:ext uri="{FF2B5EF4-FFF2-40B4-BE49-F238E27FC236}">
              <a16:creationId xmlns:a16="http://schemas.microsoft.com/office/drawing/2014/main" xmlns="" id="{00000000-0008-0000-0600-0000C0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01" name="Text Box 9803">
          <a:extLst>
            <a:ext uri="{FF2B5EF4-FFF2-40B4-BE49-F238E27FC236}">
              <a16:creationId xmlns:a16="http://schemas.microsoft.com/office/drawing/2014/main" xmlns="" id="{00000000-0008-0000-0600-0000C1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02" name="Text Box 9803">
          <a:extLst>
            <a:ext uri="{FF2B5EF4-FFF2-40B4-BE49-F238E27FC236}">
              <a16:creationId xmlns:a16="http://schemas.microsoft.com/office/drawing/2014/main" xmlns="" id="{00000000-0008-0000-0600-0000C2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03" name="Text Box 9803">
          <a:extLst>
            <a:ext uri="{FF2B5EF4-FFF2-40B4-BE49-F238E27FC236}">
              <a16:creationId xmlns:a16="http://schemas.microsoft.com/office/drawing/2014/main" xmlns="" id="{00000000-0008-0000-0600-0000C3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04" name="Text Box 9803">
          <a:extLst>
            <a:ext uri="{FF2B5EF4-FFF2-40B4-BE49-F238E27FC236}">
              <a16:creationId xmlns:a16="http://schemas.microsoft.com/office/drawing/2014/main" xmlns="" id="{00000000-0008-0000-0600-0000C4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05" name="Text Box 9803">
          <a:extLst>
            <a:ext uri="{FF2B5EF4-FFF2-40B4-BE49-F238E27FC236}">
              <a16:creationId xmlns:a16="http://schemas.microsoft.com/office/drawing/2014/main" xmlns="" id="{00000000-0008-0000-0600-0000C5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06" name="Text Box 9803">
          <a:extLst>
            <a:ext uri="{FF2B5EF4-FFF2-40B4-BE49-F238E27FC236}">
              <a16:creationId xmlns:a16="http://schemas.microsoft.com/office/drawing/2014/main" xmlns="" id="{00000000-0008-0000-0600-0000C6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07" name="Text Box 9803">
          <a:extLst>
            <a:ext uri="{FF2B5EF4-FFF2-40B4-BE49-F238E27FC236}">
              <a16:creationId xmlns:a16="http://schemas.microsoft.com/office/drawing/2014/main" xmlns="" id="{00000000-0008-0000-0600-0000C7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08" name="Text Box 9803">
          <a:extLst>
            <a:ext uri="{FF2B5EF4-FFF2-40B4-BE49-F238E27FC236}">
              <a16:creationId xmlns:a16="http://schemas.microsoft.com/office/drawing/2014/main" xmlns="" id="{00000000-0008-0000-0600-0000C8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09" name="Text Box 9803">
          <a:extLst>
            <a:ext uri="{FF2B5EF4-FFF2-40B4-BE49-F238E27FC236}">
              <a16:creationId xmlns:a16="http://schemas.microsoft.com/office/drawing/2014/main" xmlns="" id="{00000000-0008-0000-0600-0000C9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10" name="Text Box 9803">
          <a:extLst>
            <a:ext uri="{FF2B5EF4-FFF2-40B4-BE49-F238E27FC236}">
              <a16:creationId xmlns:a16="http://schemas.microsoft.com/office/drawing/2014/main" xmlns="" id="{00000000-0008-0000-0600-0000CA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11" name="Text Box 9803">
          <a:extLst>
            <a:ext uri="{FF2B5EF4-FFF2-40B4-BE49-F238E27FC236}">
              <a16:creationId xmlns:a16="http://schemas.microsoft.com/office/drawing/2014/main" xmlns="" id="{00000000-0008-0000-0600-0000CB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12" name="Text Box 9803">
          <a:extLst>
            <a:ext uri="{FF2B5EF4-FFF2-40B4-BE49-F238E27FC236}">
              <a16:creationId xmlns:a16="http://schemas.microsoft.com/office/drawing/2014/main" xmlns="" id="{00000000-0008-0000-0600-0000CC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13" name="Text Box 9803">
          <a:extLst>
            <a:ext uri="{FF2B5EF4-FFF2-40B4-BE49-F238E27FC236}">
              <a16:creationId xmlns:a16="http://schemas.microsoft.com/office/drawing/2014/main" xmlns="" id="{00000000-0008-0000-0600-0000CD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14" name="Text Box 9803">
          <a:extLst>
            <a:ext uri="{FF2B5EF4-FFF2-40B4-BE49-F238E27FC236}">
              <a16:creationId xmlns:a16="http://schemas.microsoft.com/office/drawing/2014/main" xmlns="" id="{00000000-0008-0000-0600-0000CE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15" name="Text Box 9803">
          <a:extLst>
            <a:ext uri="{FF2B5EF4-FFF2-40B4-BE49-F238E27FC236}">
              <a16:creationId xmlns:a16="http://schemas.microsoft.com/office/drawing/2014/main" xmlns="" id="{00000000-0008-0000-0600-0000CF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16" name="Text Box 9803">
          <a:extLst>
            <a:ext uri="{FF2B5EF4-FFF2-40B4-BE49-F238E27FC236}">
              <a16:creationId xmlns:a16="http://schemas.microsoft.com/office/drawing/2014/main" xmlns="" id="{00000000-0008-0000-0600-0000D0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17" name="Text Box 9803">
          <a:extLst>
            <a:ext uri="{FF2B5EF4-FFF2-40B4-BE49-F238E27FC236}">
              <a16:creationId xmlns:a16="http://schemas.microsoft.com/office/drawing/2014/main" xmlns="" id="{00000000-0008-0000-0600-0000D1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18" name="Text Box 9803">
          <a:extLst>
            <a:ext uri="{FF2B5EF4-FFF2-40B4-BE49-F238E27FC236}">
              <a16:creationId xmlns:a16="http://schemas.microsoft.com/office/drawing/2014/main" xmlns="" id="{00000000-0008-0000-0600-0000D2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19" name="Text Box 9803">
          <a:extLst>
            <a:ext uri="{FF2B5EF4-FFF2-40B4-BE49-F238E27FC236}">
              <a16:creationId xmlns:a16="http://schemas.microsoft.com/office/drawing/2014/main" xmlns="" id="{00000000-0008-0000-0600-0000D3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20" name="Text Box 9803">
          <a:extLst>
            <a:ext uri="{FF2B5EF4-FFF2-40B4-BE49-F238E27FC236}">
              <a16:creationId xmlns:a16="http://schemas.microsoft.com/office/drawing/2014/main" xmlns="" id="{00000000-0008-0000-0600-0000D4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21" name="Text Box 9803">
          <a:extLst>
            <a:ext uri="{FF2B5EF4-FFF2-40B4-BE49-F238E27FC236}">
              <a16:creationId xmlns:a16="http://schemas.microsoft.com/office/drawing/2014/main" xmlns="" id="{00000000-0008-0000-0600-0000D5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22" name="Text Box 9803">
          <a:extLst>
            <a:ext uri="{FF2B5EF4-FFF2-40B4-BE49-F238E27FC236}">
              <a16:creationId xmlns:a16="http://schemas.microsoft.com/office/drawing/2014/main" xmlns="" id="{00000000-0008-0000-0600-0000D6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23" name="Text Box 9803">
          <a:extLst>
            <a:ext uri="{FF2B5EF4-FFF2-40B4-BE49-F238E27FC236}">
              <a16:creationId xmlns:a16="http://schemas.microsoft.com/office/drawing/2014/main" xmlns="" id="{00000000-0008-0000-0600-0000D7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24" name="Text Box 9803">
          <a:extLst>
            <a:ext uri="{FF2B5EF4-FFF2-40B4-BE49-F238E27FC236}">
              <a16:creationId xmlns:a16="http://schemas.microsoft.com/office/drawing/2014/main" xmlns="" id="{00000000-0008-0000-0600-0000D8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25" name="Text Box 9803">
          <a:extLst>
            <a:ext uri="{FF2B5EF4-FFF2-40B4-BE49-F238E27FC236}">
              <a16:creationId xmlns:a16="http://schemas.microsoft.com/office/drawing/2014/main" xmlns="" id="{00000000-0008-0000-0600-0000D9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26" name="Text Box 9803">
          <a:extLst>
            <a:ext uri="{FF2B5EF4-FFF2-40B4-BE49-F238E27FC236}">
              <a16:creationId xmlns:a16="http://schemas.microsoft.com/office/drawing/2014/main" xmlns="" id="{00000000-0008-0000-0600-0000DA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27" name="Text Box 9803">
          <a:extLst>
            <a:ext uri="{FF2B5EF4-FFF2-40B4-BE49-F238E27FC236}">
              <a16:creationId xmlns:a16="http://schemas.microsoft.com/office/drawing/2014/main" xmlns="" id="{00000000-0008-0000-0600-0000DB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28" name="Text Box 9803">
          <a:extLst>
            <a:ext uri="{FF2B5EF4-FFF2-40B4-BE49-F238E27FC236}">
              <a16:creationId xmlns:a16="http://schemas.microsoft.com/office/drawing/2014/main" xmlns="" id="{00000000-0008-0000-0600-0000DC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29" name="Text Box 9803">
          <a:extLst>
            <a:ext uri="{FF2B5EF4-FFF2-40B4-BE49-F238E27FC236}">
              <a16:creationId xmlns:a16="http://schemas.microsoft.com/office/drawing/2014/main" xmlns="" id="{00000000-0008-0000-0600-0000DD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30" name="Text Box 9803">
          <a:extLst>
            <a:ext uri="{FF2B5EF4-FFF2-40B4-BE49-F238E27FC236}">
              <a16:creationId xmlns:a16="http://schemas.microsoft.com/office/drawing/2014/main" xmlns="" id="{00000000-0008-0000-0600-0000DE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31" name="Text Box 9803">
          <a:extLst>
            <a:ext uri="{FF2B5EF4-FFF2-40B4-BE49-F238E27FC236}">
              <a16:creationId xmlns:a16="http://schemas.microsoft.com/office/drawing/2014/main" xmlns="" id="{00000000-0008-0000-0600-0000DF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32" name="Text Box 9803">
          <a:extLst>
            <a:ext uri="{FF2B5EF4-FFF2-40B4-BE49-F238E27FC236}">
              <a16:creationId xmlns:a16="http://schemas.microsoft.com/office/drawing/2014/main" xmlns="" id="{00000000-0008-0000-0600-0000E0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33" name="Text Box 9803">
          <a:extLst>
            <a:ext uri="{FF2B5EF4-FFF2-40B4-BE49-F238E27FC236}">
              <a16:creationId xmlns:a16="http://schemas.microsoft.com/office/drawing/2014/main" xmlns="" id="{00000000-0008-0000-0600-0000E1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34" name="Text Box 9803">
          <a:extLst>
            <a:ext uri="{FF2B5EF4-FFF2-40B4-BE49-F238E27FC236}">
              <a16:creationId xmlns:a16="http://schemas.microsoft.com/office/drawing/2014/main" xmlns="" id="{00000000-0008-0000-0600-0000E2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35" name="Text Box 9803">
          <a:extLst>
            <a:ext uri="{FF2B5EF4-FFF2-40B4-BE49-F238E27FC236}">
              <a16:creationId xmlns:a16="http://schemas.microsoft.com/office/drawing/2014/main" xmlns="" id="{00000000-0008-0000-0600-0000E3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36" name="Text Box 9803">
          <a:extLst>
            <a:ext uri="{FF2B5EF4-FFF2-40B4-BE49-F238E27FC236}">
              <a16:creationId xmlns:a16="http://schemas.microsoft.com/office/drawing/2014/main" xmlns="" id="{00000000-0008-0000-0600-0000E4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37" name="Text Box 9803">
          <a:extLst>
            <a:ext uri="{FF2B5EF4-FFF2-40B4-BE49-F238E27FC236}">
              <a16:creationId xmlns:a16="http://schemas.microsoft.com/office/drawing/2014/main" xmlns="" id="{00000000-0008-0000-0600-0000E5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38" name="Text Box 9803">
          <a:extLst>
            <a:ext uri="{FF2B5EF4-FFF2-40B4-BE49-F238E27FC236}">
              <a16:creationId xmlns:a16="http://schemas.microsoft.com/office/drawing/2014/main" xmlns="" id="{00000000-0008-0000-0600-0000E6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39" name="Text Box 9803">
          <a:extLst>
            <a:ext uri="{FF2B5EF4-FFF2-40B4-BE49-F238E27FC236}">
              <a16:creationId xmlns:a16="http://schemas.microsoft.com/office/drawing/2014/main" xmlns="" id="{00000000-0008-0000-0600-0000E7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40" name="Text Box 9803">
          <a:extLst>
            <a:ext uri="{FF2B5EF4-FFF2-40B4-BE49-F238E27FC236}">
              <a16:creationId xmlns:a16="http://schemas.microsoft.com/office/drawing/2014/main" xmlns="" id="{00000000-0008-0000-0600-0000E8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41" name="Text Box 9803">
          <a:extLst>
            <a:ext uri="{FF2B5EF4-FFF2-40B4-BE49-F238E27FC236}">
              <a16:creationId xmlns:a16="http://schemas.microsoft.com/office/drawing/2014/main" xmlns="" id="{00000000-0008-0000-0600-0000E9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42" name="Text Box 9803">
          <a:extLst>
            <a:ext uri="{FF2B5EF4-FFF2-40B4-BE49-F238E27FC236}">
              <a16:creationId xmlns:a16="http://schemas.microsoft.com/office/drawing/2014/main" xmlns="" id="{00000000-0008-0000-0600-0000EA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43" name="Text Box 9803">
          <a:extLst>
            <a:ext uri="{FF2B5EF4-FFF2-40B4-BE49-F238E27FC236}">
              <a16:creationId xmlns:a16="http://schemas.microsoft.com/office/drawing/2014/main" xmlns="" id="{00000000-0008-0000-0600-0000EB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44" name="Text Box 9803">
          <a:extLst>
            <a:ext uri="{FF2B5EF4-FFF2-40B4-BE49-F238E27FC236}">
              <a16:creationId xmlns:a16="http://schemas.microsoft.com/office/drawing/2014/main" xmlns="" id="{00000000-0008-0000-0600-0000EC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45" name="Text Box 9803">
          <a:extLst>
            <a:ext uri="{FF2B5EF4-FFF2-40B4-BE49-F238E27FC236}">
              <a16:creationId xmlns:a16="http://schemas.microsoft.com/office/drawing/2014/main" xmlns="" id="{00000000-0008-0000-0600-0000ED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46" name="Text Box 9803">
          <a:extLst>
            <a:ext uri="{FF2B5EF4-FFF2-40B4-BE49-F238E27FC236}">
              <a16:creationId xmlns:a16="http://schemas.microsoft.com/office/drawing/2014/main" xmlns="" id="{00000000-0008-0000-0600-0000EE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47" name="Text Box 9803">
          <a:extLst>
            <a:ext uri="{FF2B5EF4-FFF2-40B4-BE49-F238E27FC236}">
              <a16:creationId xmlns:a16="http://schemas.microsoft.com/office/drawing/2014/main" xmlns="" id="{00000000-0008-0000-0600-0000EF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25</xdr:row>
      <xdr:rowOff>0</xdr:rowOff>
    </xdr:from>
    <xdr:to>
      <xdr:col>11</xdr:col>
      <xdr:colOff>390525</xdr:colOff>
      <xdr:row>26</xdr:row>
      <xdr:rowOff>38098</xdr:rowOff>
    </xdr:to>
    <xdr:sp macro="" textlink="">
      <xdr:nvSpPr>
        <xdr:cNvPr id="280048" name="Text Box 9803">
          <a:extLst>
            <a:ext uri="{FF2B5EF4-FFF2-40B4-BE49-F238E27FC236}">
              <a16:creationId xmlns:a16="http://schemas.microsoft.com/office/drawing/2014/main" xmlns="" id="{00000000-0008-0000-0600-0000F0450400}"/>
            </a:ext>
          </a:extLst>
        </xdr:cNvPr>
        <xdr:cNvSpPr txBox="1">
          <a:spLocks noChangeArrowheads="1"/>
        </xdr:cNvSpPr>
      </xdr:nvSpPr>
      <xdr:spPr bwMode="auto">
        <a:xfrm>
          <a:off x="9505950" y="15973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54633;&#52380;&#45236;&#50669;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8124;&#44508;\WORK\1%20&#51089;%20%20&#50629;\6%20&#44204;&#51201;%20&#44288;&#47144;&#51088;&#47308;\&#45236;&#50669;&#49436;sample\K-SET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\c\1\&#49884;&#47549;&#46020;&#49436;&#44288;&#44053;&#45817;\TOT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hdd4\My%20Documents\PERSONAL\Q-ty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053;&#49328;2\DATA\&#44508;&#54616;&#44592;data\neoexdada\&#45909;&#49457;&#50668;&#45824;\WINDOWS\Personal\&#44396;&#50516;&#51473;&#54617;&#44368;\&#49688;&#47049;&#51665;&#44228;&#54364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5236;&#50669;&#49436;sample\K-SET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gram%20Files\AutoCAD%20R14\&#49892;&#49884;\&#49569;&#46972;&#52488;&#46321;&#54617;&#44368;\&#45236;&#50669;&#49436;\&#49569;&#46972;&#52488;&#51473;&#54617;&#44368;(final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8124;&#44508;\WORK\1%20&#51089;%20%20&#50629;\6%20&#44204;&#51201;%20&#44288;&#47144;&#51088;&#47308;\backup1\2001&#45380;\&#49888;&#50900;&#52397;&#49548;&#45380;&#47928;&#54868;&#49468;&#53552;\&#45236;&#50669;&#4943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8124;&#44508;\WORK\1%20&#51089;%20%20&#50629;\6%20&#44204;&#51201;%20&#44288;&#47144;&#51088;&#47308;\Program%20Files\AutoCAD%20R14\&#49892;&#49884;\&#49569;&#46972;&#52488;&#46321;&#54617;&#44368;\&#45236;&#50669;&#49436;\&#49569;&#46972;&#52488;&#51473;&#54617;&#44368;(final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IGN-BACKUP\NetBackup\2009&#45380;%20&#49444;&#44228;\1.&#49436;&#50872;\090722-&#54952;&#51088;&#52488;(&#44288;&#44553;)-&#53076;&#45812;&#50644;&#51648;&#45768;&#50612;&#47553;\&#47928;&#49436;\&#44608;&#54812;&#50689;\&#51064;&#44148;&#48708;&#49328;&#52636;\&#45208;&#50864;&#51473;\WINDOWS\&#48148;&#53461;%20&#54868;&#47732;\2004\&#44608;&#54252;&#49884;&#48124;&#54924;&#44288;\2004-3&#44608;&#54252;&#49884;&#48124;&#54924;&#44288;\WINDOWS\TEMP\_AZTMP10_\DATA\EXCEL\HEXCEL\95WORK\HEXCEL\95_1&#45236;&#5066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합천내역"/>
      <sheetName val="일위"/>
      <sheetName val="일위(PN)"/>
      <sheetName val="설직재-1"/>
      <sheetName val="금액내역서"/>
      <sheetName val="집계표(OPTION)"/>
      <sheetName val="Total"/>
      <sheetName val="갑지(추정)"/>
      <sheetName val="Sheet2"/>
      <sheetName val="김포IO"/>
      <sheetName val="FD"/>
      <sheetName val="약전닥트"/>
      <sheetName val="건축부하"/>
      <sheetName val="처리단락"/>
      <sheetName val="99관저"/>
      <sheetName val="일지-H"/>
      <sheetName val="LD"/>
      <sheetName val="FA설치명세"/>
      <sheetName val="데이타"/>
      <sheetName val="일위대가 "/>
      <sheetName val="FB25JN"/>
      <sheetName val="일위대가"/>
      <sheetName val="I一般比"/>
      <sheetName val="N賃率-職"/>
      <sheetName val="6호기"/>
      <sheetName val="준공정산"/>
      <sheetName val="마건사1"/>
      <sheetName val="마검수1"/>
      <sheetName val="마공기1"/>
      <sheetName val="마변전소1"/>
      <sheetName val="마승무1"/>
      <sheetName val="마쓰레기1"/>
      <sheetName val="마운전1"/>
      <sheetName val="마전삭고1"/>
      <sheetName val="마정문1"/>
      <sheetName val="마중앙1"/>
      <sheetName val="마차륜1"/>
      <sheetName val="마차체1"/>
      <sheetName val="마폐수1"/>
      <sheetName val="마환경정비1"/>
      <sheetName val="마후문1"/>
      <sheetName val="수량산출"/>
      <sheetName val="CTEMCOST"/>
      <sheetName val="(참고)계정"/>
      <sheetName val="(참고)재무코드"/>
      <sheetName val="재료율"/>
      <sheetName val="Sheet13"/>
      <sheetName val="Sheet14"/>
      <sheetName val="D-경비1"/>
      <sheetName val="시행후면적"/>
      <sheetName val="수지예산"/>
      <sheetName val="내역서"/>
      <sheetName val="직재"/>
      <sheetName val="아파트 "/>
      <sheetName val="연돌일위집계"/>
      <sheetName val="집계표"/>
      <sheetName val="TYPE-A"/>
      <sheetName val="TYPE-B"/>
      <sheetName val="단가표"/>
      <sheetName val="설계명세서"/>
      <sheetName val="갑지"/>
      <sheetName val="프랜트면허"/>
      <sheetName val="토목주소"/>
      <sheetName val="잡비"/>
      <sheetName val="일위목록"/>
      <sheetName val="인건비 "/>
      <sheetName val="거래처"/>
      <sheetName val="40총괄"/>
      <sheetName val="40집계"/>
      <sheetName val="SAM"/>
      <sheetName val="J直材4"/>
      <sheetName val="#REF"/>
      <sheetName val="총괄내역서"/>
      <sheetName val="고유코드_설계"/>
      <sheetName val="노임단가표"/>
      <sheetName val="dt0301"/>
      <sheetName val="dtt0301"/>
      <sheetName val="통합배선반내역서"/>
      <sheetName val="품목구분"/>
      <sheetName val="정산리스트(서브탭)"/>
      <sheetName val="정산리스트"/>
      <sheetName val="항목"/>
      <sheetName val="항목명"/>
      <sheetName val="2.26"/>
      <sheetName val="9GNG운반"/>
      <sheetName val="위치"/>
      <sheetName val="결과조달"/>
      <sheetName val="조명시설"/>
      <sheetName val="표지"/>
      <sheetName val="차액보증"/>
      <sheetName val="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단가대비표"/>
      <sheetName val="견적대비표"/>
      <sheetName val="내역서"/>
      <sheetName val="PANEL 중량산출"/>
      <sheetName val="중량산출"/>
      <sheetName val="수량산출"/>
      <sheetName val="대치판정"/>
      <sheetName val="일위대가"/>
      <sheetName val="내역서1999.8최종"/>
      <sheetName val="연습"/>
      <sheetName val="자재단가표"/>
      <sheetName val="직노"/>
      <sheetName val="일보_생산"/>
      <sheetName val="신우"/>
      <sheetName val="일위"/>
      <sheetName val="제출내역 (2)"/>
      <sheetName val="sw1"/>
      <sheetName val="합천내역"/>
      <sheetName val="Sheet1"/>
      <sheetName val="을지"/>
      <sheetName val="Sheet2"/>
      <sheetName val="Sheet3"/>
      <sheetName val="견적서"/>
      <sheetName val="단가산출"/>
      <sheetName val="시화점실행"/>
      <sheetName val="Sheet14"/>
      <sheetName val="Sheet13"/>
      <sheetName val="과천MAIN"/>
      <sheetName val="N賃率-職"/>
      <sheetName val="내역서1"/>
      <sheetName val="1.수인터널"/>
      <sheetName val="FAX"/>
      <sheetName val="한일양산"/>
      <sheetName val="공사원가계산서"/>
      <sheetName val="화산경계"/>
      <sheetName val="NOMUBI"/>
      <sheetName val="인건-측정"/>
      <sheetName val="K-SET1"/>
      <sheetName val="집계표"/>
      <sheetName val="원가계산서"/>
      <sheetName val="약품공급2"/>
      <sheetName val="DATA"/>
      <sheetName val="계수시트"/>
      <sheetName val="EL90"/>
      <sheetName val="내역"/>
      <sheetName val="G.R300경비"/>
      <sheetName val="EQT-ESTN"/>
      <sheetName val="수량집계"/>
      <sheetName val="총괄집계표"/>
      <sheetName val="원가계산 (2)"/>
      <sheetName val="일위_파일"/>
      <sheetName val="환율"/>
      <sheetName val="원본(갑지)"/>
      <sheetName val="강교(Sub)"/>
      <sheetName val="우수공"/>
      <sheetName val="원본"/>
      <sheetName val="I一般比"/>
      <sheetName val="세부내역서"/>
      <sheetName val="금호"/>
      <sheetName val="집수정(600-700)"/>
      <sheetName val="배관단가조사서"/>
      <sheetName val="도체종-상수표"/>
      <sheetName val="맨홀"/>
      <sheetName val="98수문일위"/>
      <sheetName val="몰탈재료산출"/>
      <sheetName val="01"/>
      <sheetName val="직재"/>
      <sheetName val="노임"/>
      <sheetName val="요율"/>
      <sheetName val="노무"/>
      <sheetName val="일위대가목차"/>
      <sheetName val="__"/>
      <sheetName val="각형맨홀"/>
      <sheetName val="설비"/>
      <sheetName val="구천"/>
      <sheetName val="J直材4"/>
      <sheetName val="EP0618"/>
      <sheetName val="JUCKEYK"/>
      <sheetName val="현장관리비 산출내역"/>
      <sheetName val="유동표"/>
      <sheetName val="평3"/>
      <sheetName val="갑지(추정)"/>
      <sheetName val="설계조건"/>
      <sheetName val="wall"/>
      <sheetName val="자재단가비교표"/>
      <sheetName val="SP-B1"/>
      <sheetName val="입고장부 (4)"/>
      <sheetName val="내역전기"/>
      <sheetName val="일위목록"/>
      <sheetName val="T13(P68~72,78)"/>
      <sheetName val="낙찰표"/>
      <sheetName val="교각계산"/>
      <sheetName val="노임단가"/>
      <sheetName val="구조물터파기수량집계"/>
      <sheetName val="측구터파기공수량집계"/>
      <sheetName val="배수공 시멘트 및 골재량 산출"/>
      <sheetName val="C3"/>
      <sheetName val="양식"/>
      <sheetName val="#REF"/>
      <sheetName val="밸브설치"/>
      <sheetName val="22수량"/>
      <sheetName val="단"/>
      <sheetName val="실행철강하도"/>
      <sheetName val="1 자원총괄"/>
      <sheetName val="MOTOR"/>
      <sheetName val="화재 탐지 설비"/>
      <sheetName val="3.하중산정4.지지력"/>
      <sheetName val="견적단가"/>
      <sheetName val="기초입력 DATA"/>
      <sheetName val="1차 내역서"/>
      <sheetName val="Total"/>
      <sheetName val="COVER"/>
      <sheetName val="집계표(공종별)"/>
      <sheetName val="일위대가(계측기설치)"/>
      <sheetName val="경비"/>
      <sheetName val="PANEL_중량산출"/>
      <sheetName val="내역서1999_8최종"/>
      <sheetName val="빌딩 안내"/>
      <sheetName val="입찰안"/>
      <sheetName val="내역갑지"/>
      <sheetName val="단가표"/>
      <sheetName val="갑지"/>
      <sheetName val="TEL"/>
      <sheetName val="가격표"/>
      <sheetName val="인사자료총집계"/>
      <sheetName val="확정실적"/>
      <sheetName val="하조서"/>
      <sheetName val="기별(종합)"/>
      <sheetName val="품셈TABLE"/>
      <sheetName val="동해title"/>
      <sheetName val="설계내역서"/>
      <sheetName val="foxz"/>
      <sheetName val="A(Rev.3)"/>
      <sheetName val="VENT"/>
      <sheetName val="견적조건"/>
      <sheetName val="기기리스트"/>
      <sheetName val="잡철물"/>
      <sheetName val="단가"/>
      <sheetName val="__MAIN"/>
      <sheetName val="1.설계조건"/>
      <sheetName val="구조물철거타공정이월"/>
      <sheetName val="CAT_5"/>
      <sheetName val="XXXXXX"/>
      <sheetName val="costing_CV"/>
      <sheetName val="2000전체분"/>
      <sheetName val="2000년1차"/>
      <sheetName val="품셈표"/>
      <sheetName val="Macro1"/>
      <sheetName val="6동"/>
      <sheetName val="간접"/>
      <sheetName val="일위대가표"/>
      <sheetName val="전기일위대가"/>
      <sheetName val="전기공사"/>
      <sheetName val="인부신상자료"/>
      <sheetName val="특별교실"/>
      <sheetName val="건축집계"/>
      <sheetName val="우수"/>
      <sheetName val="토공사"/>
      <sheetName val="날개벽수량표"/>
      <sheetName val="터파기및재료"/>
      <sheetName val="조명시설"/>
      <sheetName val="예총"/>
      <sheetName val="가도공"/>
      <sheetName val="UNIT"/>
      <sheetName val="정산내역서"/>
      <sheetName val="산출기준(파견전산실)"/>
      <sheetName val="목차"/>
      <sheetName val="설계명세서"/>
      <sheetName val="예산명세서"/>
      <sheetName val="자료입력"/>
      <sheetName val="건축내역서"/>
      <sheetName val="설비내역서"/>
      <sheetName val="전기내역서"/>
      <sheetName val="골조"/>
      <sheetName val="기초자료입력"/>
      <sheetName val="Maine"/>
      <sheetName val="인상효1"/>
      <sheetName val="데이타"/>
      <sheetName val="원형1호맨홀토공수량"/>
      <sheetName val="주차구획선수량"/>
      <sheetName val="외주현황.wq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</row>
        <row r="499">
          <cell r="A499">
            <v>499</v>
          </cell>
        </row>
        <row r="500">
          <cell r="A500">
            <v>500</v>
          </cell>
        </row>
        <row r="501">
          <cell r="A501">
            <v>501</v>
          </cell>
        </row>
        <row r="502">
          <cell r="A502">
            <v>502</v>
          </cell>
        </row>
        <row r="503">
          <cell r="A503">
            <v>503</v>
          </cell>
        </row>
        <row r="504">
          <cell r="A504">
            <v>504</v>
          </cell>
        </row>
        <row r="505">
          <cell r="A505">
            <v>505</v>
          </cell>
        </row>
        <row r="506">
          <cell r="A506">
            <v>506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</row>
        <row r="510">
          <cell r="A510">
            <v>510</v>
          </cell>
        </row>
        <row r="511">
          <cell r="A511">
            <v>511</v>
          </cell>
        </row>
        <row r="512">
          <cell r="A512">
            <v>512</v>
          </cell>
        </row>
        <row r="513">
          <cell r="A513">
            <v>513</v>
          </cell>
        </row>
        <row r="514">
          <cell r="A514">
            <v>514</v>
          </cell>
        </row>
        <row r="515">
          <cell r="A515">
            <v>515</v>
          </cell>
        </row>
        <row r="516">
          <cell r="A516">
            <v>516</v>
          </cell>
        </row>
        <row r="517">
          <cell r="A517">
            <v>517</v>
          </cell>
        </row>
        <row r="518">
          <cell r="A518">
            <v>518</v>
          </cell>
        </row>
        <row r="519">
          <cell r="A519">
            <v>519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</row>
        <row r="526">
          <cell r="A526">
            <v>526</v>
          </cell>
        </row>
        <row r="527">
          <cell r="A527">
            <v>527</v>
          </cell>
        </row>
        <row r="528">
          <cell r="A528">
            <v>528</v>
          </cell>
        </row>
        <row r="529">
          <cell r="A529">
            <v>529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</row>
        <row r="533">
          <cell r="A533">
            <v>533</v>
          </cell>
        </row>
        <row r="534">
          <cell r="A534">
            <v>534</v>
          </cell>
        </row>
        <row r="535">
          <cell r="A535">
            <v>535</v>
          </cell>
        </row>
        <row r="536">
          <cell r="A536">
            <v>536</v>
          </cell>
        </row>
        <row r="537">
          <cell r="A537">
            <v>537</v>
          </cell>
        </row>
        <row r="538">
          <cell r="A538">
            <v>538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</row>
        <row r="542">
          <cell r="A542">
            <v>542</v>
          </cell>
        </row>
        <row r="543">
          <cell r="A543">
            <v>543</v>
          </cell>
        </row>
        <row r="544">
          <cell r="A544">
            <v>544</v>
          </cell>
        </row>
        <row r="545">
          <cell r="A545">
            <v>545</v>
          </cell>
        </row>
        <row r="546">
          <cell r="A546">
            <v>546</v>
          </cell>
        </row>
        <row r="547">
          <cell r="A547">
            <v>547</v>
          </cell>
        </row>
        <row r="548">
          <cell r="A548">
            <v>548</v>
          </cell>
        </row>
        <row r="549">
          <cell r="A549">
            <v>549</v>
          </cell>
        </row>
        <row r="550">
          <cell r="A550">
            <v>550</v>
          </cell>
        </row>
        <row r="551">
          <cell r="A551">
            <v>551</v>
          </cell>
        </row>
        <row r="552">
          <cell r="A552">
            <v>552</v>
          </cell>
        </row>
        <row r="553">
          <cell r="A553">
            <v>553</v>
          </cell>
        </row>
        <row r="554">
          <cell r="A554">
            <v>554</v>
          </cell>
        </row>
        <row r="555">
          <cell r="A555">
            <v>555</v>
          </cell>
        </row>
        <row r="556">
          <cell r="A556">
            <v>556</v>
          </cell>
        </row>
        <row r="557">
          <cell r="A557">
            <v>557</v>
          </cell>
        </row>
        <row r="558">
          <cell r="A558">
            <v>558</v>
          </cell>
        </row>
        <row r="559">
          <cell r="A559">
            <v>559</v>
          </cell>
        </row>
        <row r="560">
          <cell r="A560">
            <v>560</v>
          </cell>
        </row>
        <row r="561">
          <cell r="A561">
            <v>561</v>
          </cell>
        </row>
        <row r="562">
          <cell r="A562">
            <v>562</v>
          </cell>
        </row>
        <row r="563">
          <cell r="A563">
            <v>563</v>
          </cell>
        </row>
        <row r="564">
          <cell r="A564">
            <v>564</v>
          </cell>
        </row>
        <row r="565">
          <cell r="A565">
            <v>565</v>
          </cell>
        </row>
        <row r="566">
          <cell r="A566">
            <v>566</v>
          </cell>
        </row>
        <row r="567">
          <cell r="A567">
            <v>567</v>
          </cell>
        </row>
        <row r="568">
          <cell r="A568">
            <v>568</v>
          </cell>
        </row>
        <row r="569">
          <cell r="A569">
            <v>569</v>
          </cell>
        </row>
        <row r="570">
          <cell r="A570">
            <v>570</v>
          </cell>
        </row>
        <row r="571">
          <cell r="A571">
            <v>571</v>
          </cell>
        </row>
        <row r="572">
          <cell r="A572">
            <v>572</v>
          </cell>
        </row>
        <row r="573">
          <cell r="A573">
            <v>573</v>
          </cell>
        </row>
        <row r="574">
          <cell r="A574">
            <v>574</v>
          </cell>
        </row>
        <row r="575">
          <cell r="A575">
            <v>575</v>
          </cell>
        </row>
        <row r="576">
          <cell r="A576">
            <v>576</v>
          </cell>
        </row>
        <row r="577">
          <cell r="A577">
            <v>577</v>
          </cell>
        </row>
        <row r="578">
          <cell r="A578">
            <v>578</v>
          </cell>
        </row>
        <row r="579">
          <cell r="A579">
            <v>579</v>
          </cell>
        </row>
        <row r="580">
          <cell r="A580">
            <v>580</v>
          </cell>
        </row>
        <row r="581">
          <cell r="A581">
            <v>581</v>
          </cell>
        </row>
        <row r="582">
          <cell r="A582">
            <v>582</v>
          </cell>
        </row>
        <row r="583">
          <cell r="A583">
            <v>583</v>
          </cell>
        </row>
        <row r="584">
          <cell r="A584">
            <v>584</v>
          </cell>
        </row>
        <row r="585">
          <cell r="A585">
            <v>585</v>
          </cell>
        </row>
        <row r="586">
          <cell r="A586">
            <v>586</v>
          </cell>
        </row>
        <row r="587">
          <cell r="A587">
            <v>587</v>
          </cell>
        </row>
        <row r="588">
          <cell r="A588">
            <v>588</v>
          </cell>
        </row>
        <row r="589">
          <cell r="A589">
            <v>589</v>
          </cell>
        </row>
        <row r="590">
          <cell r="A590">
            <v>590</v>
          </cell>
        </row>
        <row r="591">
          <cell r="A591">
            <v>591</v>
          </cell>
        </row>
        <row r="592">
          <cell r="A592">
            <v>592</v>
          </cell>
        </row>
        <row r="593">
          <cell r="A593">
            <v>593</v>
          </cell>
        </row>
        <row r="594">
          <cell r="A594">
            <v>594</v>
          </cell>
        </row>
        <row r="595">
          <cell r="A595">
            <v>595</v>
          </cell>
        </row>
        <row r="596">
          <cell r="A596">
            <v>596</v>
          </cell>
        </row>
        <row r="597">
          <cell r="A597">
            <v>597</v>
          </cell>
        </row>
        <row r="598">
          <cell r="A598">
            <v>598</v>
          </cell>
        </row>
        <row r="599">
          <cell r="A599">
            <v>599</v>
          </cell>
        </row>
        <row r="600">
          <cell r="A600">
            <v>600</v>
          </cell>
        </row>
        <row r="601">
          <cell r="A601">
            <v>601</v>
          </cell>
        </row>
        <row r="602">
          <cell r="A602">
            <v>602</v>
          </cell>
        </row>
        <row r="603">
          <cell r="A603">
            <v>603</v>
          </cell>
        </row>
        <row r="604">
          <cell r="A604">
            <v>604</v>
          </cell>
        </row>
        <row r="605">
          <cell r="A605">
            <v>605</v>
          </cell>
        </row>
        <row r="606">
          <cell r="A606">
            <v>606</v>
          </cell>
        </row>
        <row r="607">
          <cell r="A607">
            <v>607</v>
          </cell>
        </row>
        <row r="608">
          <cell r="A608">
            <v>608</v>
          </cell>
        </row>
        <row r="609">
          <cell r="A609">
            <v>609</v>
          </cell>
        </row>
        <row r="610">
          <cell r="A610">
            <v>610</v>
          </cell>
        </row>
        <row r="611">
          <cell r="A611">
            <v>611</v>
          </cell>
        </row>
        <row r="612">
          <cell r="A612">
            <v>612</v>
          </cell>
        </row>
        <row r="613">
          <cell r="A613">
            <v>613</v>
          </cell>
        </row>
        <row r="614">
          <cell r="A614">
            <v>614</v>
          </cell>
        </row>
        <row r="615">
          <cell r="A615">
            <v>615</v>
          </cell>
        </row>
        <row r="616">
          <cell r="A616">
            <v>616</v>
          </cell>
        </row>
        <row r="617">
          <cell r="A617">
            <v>617</v>
          </cell>
        </row>
        <row r="618">
          <cell r="A618">
            <v>618</v>
          </cell>
        </row>
        <row r="619">
          <cell r="A619">
            <v>619</v>
          </cell>
        </row>
        <row r="620">
          <cell r="A620">
            <v>620</v>
          </cell>
        </row>
        <row r="621">
          <cell r="A621">
            <v>621</v>
          </cell>
        </row>
        <row r="622">
          <cell r="A622">
            <v>622</v>
          </cell>
        </row>
        <row r="623">
          <cell r="A623">
            <v>623</v>
          </cell>
        </row>
        <row r="624">
          <cell r="A624">
            <v>624</v>
          </cell>
        </row>
        <row r="625">
          <cell r="A625">
            <v>625</v>
          </cell>
        </row>
        <row r="626">
          <cell r="A626">
            <v>626</v>
          </cell>
        </row>
        <row r="627">
          <cell r="A627">
            <v>627</v>
          </cell>
        </row>
        <row r="628">
          <cell r="A628">
            <v>628</v>
          </cell>
        </row>
        <row r="629">
          <cell r="A629">
            <v>629</v>
          </cell>
        </row>
        <row r="630">
          <cell r="A630">
            <v>630</v>
          </cell>
        </row>
        <row r="631">
          <cell r="A631">
            <v>631</v>
          </cell>
        </row>
        <row r="632">
          <cell r="A632">
            <v>632</v>
          </cell>
        </row>
        <row r="633">
          <cell r="A633">
            <v>633</v>
          </cell>
        </row>
        <row r="634">
          <cell r="A634">
            <v>634</v>
          </cell>
        </row>
        <row r="635">
          <cell r="A635">
            <v>635</v>
          </cell>
        </row>
        <row r="636">
          <cell r="A636">
            <v>636</v>
          </cell>
        </row>
        <row r="637">
          <cell r="A637">
            <v>637</v>
          </cell>
        </row>
        <row r="638">
          <cell r="A638">
            <v>638</v>
          </cell>
        </row>
        <row r="639">
          <cell r="A639">
            <v>639</v>
          </cell>
        </row>
        <row r="640">
          <cell r="A640">
            <v>640</v>
          </cell>
        </row>
        <row r="641">
          <cell r="A641">
            <v>641</v>
          </cell>
        </row>
        <row r="642">
          <cell r="A642">
            <v>642</v>
          </cell>
        </row>
        <row r="643">
          <cell r="A643">
            <v>643</v>
          </cell>
        </row>
        <row r="644">
          <cell r="A644">
            <v>644</v>
          </cell>
        </row>
        <row r="645">
          <cell r="A645">
            <v>645</v>
          </cell>
        </row>
        <row r="646">
          <cell r="A646">
            <v>646</v>
          </cell>
        </row>
        <row r="647">
          <cell r="A647">
            <v>647</v>
          </cell>
        </row>
        <row r="648">
          <cell r="A648">
            <v>648</v>
          </cell>
        </row>
        <row r="649">
          <cell r="A649">
            <v>649</v>
          </cell>
        </row>
        <row r="650">
          <cell r="A650">
            <v>650</v>
          </cell>
        </row>
        <row r="651">
          <cell r="A651">
            <v>651</v>
          </cell>
        </row>
        <row r="652">
          <cell r="A652">
            <v>652</v>
          </cell>
        </row>
        <row r="653">
          <cell r="A653">
            <v>653</v>
          </cell>
        </row>
        <row r="654">
          <cell r="A654">
            <v>654</v>
          </cell>
        </row>
        <row r="655">
          <cell r="A655">
            <v>655</v>
          </cell>
        </row>
        <row r="656">
          <cell r="A656">
            <v>656</v>
          </cell>
        </row>
        <row r="657">
          <cell r="A657">
            <v>657</v>
          </cell>
        </row>
        <row r="658">
          <cell r="A658">
            <v>658</v>
          </cell>
        </row>
        <row r="659">
          <cell r="A659">
            <v>659</v>
          </cell>
        </row>
        <row r="660">
          <cell r="A660">
            <v>660</v>
          </cell>
        </row>
        <row r="661">
          <cell r="A661">
            <v>661</v>
          </cell>
        </row>
        <row r="662">
          <cell r="A662">
            <v>662</v>
          </cell>
        </row>
        <row r="663">
          <cell r="A663">
            <v>663</v>
          </cell>
        </row>
        <row r="664">
          <cell r="A664">
            <v>664</v>
          </cell>
        </row>
        <row r="665">
          <cell r="A665">
            <v>665</v>
          </cell>
        </row>
        <row r="666">
          <cell r="A666">
            <v>666</v>
          </cell>
        </row>
        <row r="667">
          <cell r="A667">
            <v>667</v>
          </cell>
        </row>
        <row r="668">
          <cell r="A668">
            <v>668</v>
          </cell>
        </row>
        <row r="669">
          <cell r="A669">
            <v>669</v>
          </cell>
        </row>
        <row r="670">
          <cell r="A670">
            <v>670</v>
          </cell>
        </row>
        <row r="671">
          <cell r="A671">
            <v>671</v>
          </cell>
        </row>
        <row r="672">
          <cell r="A672">
            <v>672</v>
          </cell>
        </row>
        <row r="673">
          <cell r="A673">
            <v>673</v>
          </cell>
        </row>
        <row r="674">
          <cell r="A674">
            <v>674</v>
          </cell>
        </row>
        <row r="675">
          <cell r="A675">
            <v>675</v>
          </cell>
        </row>
        <row r="676">
          <cell r="A676">
            <v>676</v>
          </cell>
        </row>
        <row r="677">
          <cell r="A677">
            <v>677</v>
          </cell>
        </row>
        <row r="678">
          <cell r="A678">
            <v>678</v>
          </cell>
        </row>
        <row r="679">
          <cell r="A679">
            <v>679</v>
          </cell>
        </row>
        <row r="680">
          <cell r="A680">
            <v>680</v>
          </cell>
        </row>
        <row r="681">
          <cell r="A681">
            <v>681</v>
          </cell>
        </row>
        <row r="682">
          <cell r="A682">
            <v>682</v>
          </cell>
        </row>
        <row r="683">
          <cell r="A683">
            <v>683</v>
          </cell>
        </row>
        <row r="684">
          <cell r="A684">
            <v>684</v>
          </cell>
        </row>
        <row r="685">
          <cell r="A685">
            <v>685</v>
          </cell>
        </row>
        <row r="686">
          <cell r="A686">
            <v>686</v>
          </cell>
        </row>
        <row r="687">
          <cell r="A687">
            <v>687</v>
          </cell>
        </row>
        <row r="688">
          <cell r="A688">
            <v>688</v>
          </cell>
        </row>
        <row r="689">
          <cell r="A689">
            <v>689</v>
          </cell>
        </row>
        <row r="690">
          <cell r="A690">
            <v>690</v>
          </cell>
        </row>
        <row r="691">
          <cell r="A691">
            <v>691</v>
          </cell>
        </row>
        <row r="692">
          <cell r="A692">
            <v>692</v>
          </cell>
        </row>
        <row r="693">
          <cell r="A693">
            <v>693</v>
          </cell>
        </row>
        <row r="694">
          <cell r="A694">
            <v>694</v>
          </cell>
        </row>
        <row r="695">
          <cell r="A695">
            <v>695</v>
          </cell>
        </row>
        <row r="696">
          <cell r="A696">
            <v>696</v>
          </cell>
        </row>
        <row r="697">
          <cell r="A697">
            <v>697</v>
          </cell>
        </row>
        <row r="698">
          <cell r="A698">
            <v>698</v>
          </cell>
        </row>
        <row r="699">
          <cell r="A699">
            <v>699</v>
          </cell>
        </row>
        <row r="700">
          <cell r="A700">
            <v>700</v>
          </cell>
        </row>
        <row r="701">
          <cell r="A701">
            <v>701</v>
          </cell>
        </row>
        <row r="702">
          <cell r="A702">
            <v>702</v>
          </cell>
        </row>
        <row r="703">
          <cell r="A703">
            <v>703</v>
          </cell>
        </row>
        <row r="704">
          <cell r="A704">
            <v>704</v>
          </cell>
        </row>
        <row r="705">
          <cell r="A705">
            <v>705</v>
          </cell>
        </row>
        <row r="706">
          <cell r="A706">
            <v>706</v>
          </cell>
        </row>
        <row r="707">
          <cell r="A707">
            <v>707</v>
          </cell>
        </row>
        <row r="708">
          <cell r="A708">
            <v>708</v>
          </cell>
        </row>
        <row r="709">
          <cell r="A709">
            <v>709</v>
          </cell>
        </row>
        <row r="710">
          <cell r="A710">
            <v>710</v>
          </cell>
        </row>
        <row r="711">
          <cell r="A711">
            <v>711</v>
          </cell>
        </row>
        <row r="712">
          <cell r="A712">
            <v>712</v>
          </cell>
        </row>
        <row r="713">
          <cell r="A713">
            <v>713</v>
          </cell>
        </row>
        <row r="714">
          <cell r="A714">
            <v>714</v>
          </cell>
        </row>
        <row r="715">
          <cell r="A715">
            <v>715</v>
          </cell>
        </row>
        <row r="716">
          <cell r="A716">
            <v>716</v>
          </cell>
        </row>
        <row r="717">
          <cell r="A717">
            <v>717</v>
          </cell>
        </row>
        <row r="718">
          <cell r="A718">
            <v>718</v>
          </cell>
        </row>
        <row r="719">
          <cell r="A719">
            <v>719</v>
          </cell>
        </row>
        <row r="720">
          <cell r="A720">
            <v>720</v>
          </cell>
        </row>
        <row r="721">
          <cell r="A721">
            <v>721</v>
          </cell>
        </row>
        <row r="722">
          <cell r="A722">
            <v>722</v>
          </cell>
        </row>
        <row r="723">
          <cell r="A723">
            <v>723</v>
          </cell>
        </row>
        <row r="724">
          <cell r="A724">
            <v>724</v>
          </cell>
        </row>
        <row r="725">
          <cell r="A725">
            <v>725</v>
          </cell>
        </row>
        <row r="726">
          <cell r="A726">
            <v>726</v>
          </cell>
        </row>
        <row r="727">
          <cell r="A727">
            <v>727</v>
          </cell>
        </row>
        <row r="728">
          <cell r="A728">
            <v>728</v>
          </cell>
        </row>
        <row r="729">
          <cell r="A729">
            <v>729</v>
          </cell>
        </row>
        <row r="730">
          <cell r="A730">
            <v>730</v>
          </cell>
        </row>
        <row r="731">
          <cell r="A731">
            <v>731</v>
          </cell>
        </row>
        <row r="732">
          <cell r="A732">
            <v>732</v>
          </cell>
        </row>
        <row r="733">
          <cell r="A733">
            <v>733</v>
          </cell>
        </row>
        <row r="734">
          <cell r="A734">
            <v>734</v>
          </cell>
        </row>
        <row r="735">
          <cell r="A735">
            <v>735</v>
          </cell>
        </row>
        <row r="736">
          <cell r="A736">
            <v>736</v>
          </cell>
        </row>
        <row r="737">
          <cell r="A737">
            <v>737</v>
          </cell>
        </row>
        <row r="738">
          <cell r="A738">
            <v>738</v>
          </cell>
        </row>
        <row r="739">
          <cell r="A739">
            <v>739</v>
          </cell>
        </row>
        <row r="740">
          <cell r="A740">
            <v>740</v>
          </cell>
        </row>
        <row r="741">
          <cell r="A741">
            <v>741</v>
          </cell>
        </row>
        <row r="742">
          <cell r="A742">
            <v>742</v>
          </cell>
        </row>
        <row r="743">
          <cell r="A743">
            <v>743</v>
          </cell>
        </row>
        <row r="744">
          <cell r="A744">
            <v>744</v>
          </cell>
        </row>
        <row r="745">
          <cell r="A745">
            <v>745</v>
          </cell>
        </row>
        <row r="746">
          <cell r="A746">
            <v>746</v>
          </cell>
        </row>
        <row r="747">
          <cell r="A747">
            <v>747</v>
          </cell>
        </row>
        <row r="748">
          <cell r="A748">
            <v>748</v>
          </cell>
        </row>
        <row r="749">
          <cell r="A749">
            <v>749</v>
          </cell>
        </row>
        <row r="750">
          <cell r="A750">
            <v>750</v>
          </cell>
        </row>
        <row r="751">
          <cell r="A751">
            <v>751</v>
          </cell>
        </row>
        <row r="752">
          <cell r="A752">
            <v>752</v>
          </cell>
        </row>
        <row r="753">
          <cell r="A753">
            <v>753</v>
          </cell>
        </row>
        <row r="754">
          <cell r="A754">
            <v>754</v>
          </cell>
        </row>
        <row r="755">
          <cell r="A755">
            <v>755</v>
          </cell>
        </row>
        <row r="756">
          <cell r="A756">
            <v>756</v>
          </cell>
        </row>
        <row r="757">
          <cell r="A757">
            <v>757</v>
          </cell>
        </row>
        <row r="758">
          <cell r="A758">
            <v>758</v>
          </cell>
        </row>
        <row r="759">
          <cell r="A759">
            <v>759</v>
          </cell>
        </row>
        <row r="760">
          <cell r="A760">
            <v>760</v>
          </cell>
        </row>
        <row r="761">
          <cell r="A761">
            <v>761</v>
          </cell>
        </row>
        <row r="762">
          <cell r="A762">
            <v>762</v>
          </cell>
        </row>
        <row r="763">
          <cell r="A763">
            <v>763</v>
          </cell>
        </row>
        <row r="764">
          <cell r="A764">
            <v>764</v>
          </cell>
        </row>
        <row r="765">
          <cell r="A765">
            <v>765</v>
          </cell>
        </row>
        <row r="766">
          <cell r="A766">
            <v>766</v>
          </cell>
        </row>
        <row r="767">
          <cell r="A767">
            <v>767</v>
          </cell>
        </row>
        <row r="768">
          <cell r="A768">
            <v>768</v>
          </cell>
        </row>
        <row r="769">
          <cell r="A769">
            <v>769</v>
          </cell>
        </row>
        <row r="770">
          <cell r="A770">
            <v>770</v>
          </cell>
        </row>
        <row r="771">
          <cell r="A771">
            <v>771</v>
          </cell>
        </row>
        <row r="772">
          <cell r="A772">
            <v>772</v>
          </cell>
        </row>
        <row r="773">
          <cell r="A773">
            <v>773</v>
          </cell>
        </row>
        <row r="774">
          <cell r="A774">
            <v>774</v>
          </cell>
        </row>
        <row r="775">
          <cell r="A775">
            <v>775</v>
          </cell>
        </row>
        <row r="776">
          <cell r="A776">
            <v>776</v>
          </cell>
        </row>
        <row r="777">
          <cell r="A777">
            <v>777</v>
          </cell>
        </row>
        <row r="778">
          <cell r="A778">
            <v>778</v>
          </cell>
        </row>
        <row r="779">
          <cell r="A779">
            <v>779</v>
          </cell>
        </row>
        <row r="780">
          <cell r="A780">
            <v>780</v>
          </cell>
        </row>
        <row r="781">
          <cell r="A781">
            <v>781</v>
          </cell>
        </row>
        <row r="782">
          <cell r="A782">
            <v>782</v>
          </cell>
        </row>
        <row r="783">
          <cell r="A783">
            <v>783</v>
          </cell>
        </row>
        <row r="784">
          <cell r="A784">
            <v>784</v>
          </cell>
        </row>
        <row r="785">
          <cell r="A785">
            <v>785</v>
          </cell>
        </row>
        <row r="786">
          <cell r="A786">
            <v>786</v>
          </cell>
        </row>
        <row r="787">
          <cell r="A787">
            <v>787</v>
          </cell>
        </row>
        <row r="788">
          <cell r="A788">
            <v>788</v>
          </cell>
        </row>
        <row r="789">
          <cell r="A789">
            <v>789</v>
          </cell>
        </row>
        <row r="790">
          <cell r="A790">
            <v>790</v>
          </cell>
        </row>
        <row r="791">
          <cell r="A791">
            <v>791</v>
          </cell>
        </row>
        <row r="792">
          <cell r="A792">
            <v>792</v>
          </cell>
        </row>
        <row r="793">
          <cell r="A793">
            <v>793</v>
          </cell>
        </row>
        <row r="794">
          <cell r="A794">
            <v>794</v>
          </cell>
        </row>
        <row r="795">
          <cell r="A795">
            <v>795</v>
          </cell>
        </row>
        <row r="796">
          <cell r="A796">
            <v>796</v>
          </cell>
        </row>
        <row r="797">
          <cell r="A797">
            <v>797</v>
          </cell>
        </row>
        <row r="798">
          <cell r="A798">
            <v>798</v>
          </cell>
        </row>
        <row r="799">
          <cell r="A799">
            <v>799</v>
          </cell>
        </row>
        <row r="800">
          <cell r="A800">
            <v>800</v>
          </cell>
        </row>
        <row r="801">
          <cell r="A801">
            <v>801</v>
          </cell>
        </row>
        <row r="802">
          <cell r="A802">
            <v>802</v>
          </cell>
        </row>
        <row r="803">
          <cell r="A803">
            <v>803</v>
          </cell>
        </row>
        <row r="804">
          <cell r="A804">
            <v>804</v>
          </cell>
        </row>
        <row r="805">
          <cell r="A805">
            <v>805</v>
          </cell>
        </row>
        <row r="806">
          <cell r="A806">
            <v>806</v>
          </cell>
        </row>
        <row r="807">
          <cell r="A807">
            <v>807</v>
          </cell>
        </row>
        <row r="808">
          <cell r="A808">
            <v>808</v>
          </cell>
        </row>
        <row r="809">
          <cell r="A809">
            <v>809</v>
          </cell>
        </row>
        <row r="810">
          <cell r="A810">
            <v>810</v>
          </cell>
        </row>
        <row r="811">
          <cell r="A811">
            <v>811</v>
          </cell>
        </row>
        <row r="812">
          <cell r="A812">
            <v>812</v>
          </cell>
        </row>
        <row r="813">
          <cell r="A813">
            <v>813</v>
          </cell>
        </row>
        <row r="814">
          <cell r="A814">
            <v>814</v>
          </cell>
        </row>
        <row r="815">
          <cell r="A815">
            <v>815</v>
          </cell>
        </row>
        <row r="816">
          <cell r="A816">
            <v>816</v>
          </cell>
        </row>
        <row r="817">
          <cell r="A817">
            <v>817</v>
          </cell>
        </row>
        <row r="818">
          <cell r="A818">
            <v>818</v>
          </cell>
        </row>
        <row r="819">
          <cell r="A819">
            <v>819</v>
          </cell>
        </row>
        <row r="820">
          <cell r="A820">
            <v>820</v>
          </cell>
        </row>
        <row r="821">
          <cell r="A821">
            <v>821</v>
          </cell>
        </row>
        <row r="822">
          <cell r="A822">
            <v>822</v>
          </cell>
        </row>
        <row r="823">
          <cell r="A823">
            <v>823</v>
          </cell>
        </row>
        <row r="824">
          <cell r="A824">
            <v>824</v>
          </cell>
        </row>
        <row r="825">
          <cell r="A825">
            <v>825</v>
          </cell>
        </row>
        <row r="826">
          <cell r="A826">
            <v>826</v>
          </cell>
        </row>
        <row r="827">
          <cell r="A827">
            <v>827</v>
          </cell>
        </row>
        <row r="828">
          <cell r="A828">
            <v>828</v>
          </cell>
        </row>
        <row r="829">
          <cell r="A829">
            <v>829</v>
          </cell>
        </row>
        <row r="830">
          <cell r="A830">
            <v>830</v>
          </cell>
        </row>
        <row r="831">
          <cell r="A831">
            <v>831</v>
          </cell>
        </row>
        <row r="832">
          <cell r="A832">
            <v>832</v>
          </cell>
        </row>
        <row r="833">
          <cell r="A833">
            <v>833</v>
          </cell>
        </row>
        <row r="834">
          <cell r="A834">
            <v>834</v>
          </cell>
        </row>
        <row r="835">
          <cell r="A835">
            <v>835</v>
          </cell>
        </row>
        <row r="836">
          <cell r="A836">
            <v>836</v>
          </cell>
        </row>
        <row r="837">
          <cell r="A837">
            <v>837</v>
          </cell>
        </row>
        <row r="838">
          <cell r="A838">
            <v>838</v>
          </cell>
        </row>
        <row r="839">
          <cell r="A839">
            <v>839</v>
          </cell>
        </row>
        <row r="840">
          <cell r="A840">
            <v>840</v>
          </cell>
        </row>
        <row r="841">
          <cell r="A841">
            <v>841</v>
          </cell>
        </row>
        <row r="842">
          <cell r="A842">
            <v>842</v>
          </cell>
        </row>
        <row r="843">
          <cell r="A843">
            <v>843</v>
          </cell>
        </row>
        <row r="844">
          <cell r="A844">
            <v>844</v>
          </cell>
        </row>
        <row r="845">
          <cell r="A845">
            <v>845</v>
          </cell>
        </row>
        <row r="846">
          <cell r="A846">
            <v>846</v>
          </cell>
        </row>
        <row r="847">
          <cell r="A847">
            <v>847</v>
          </cell>
        </row>
        <row r="848">
          <cell r="A848">
            <v>848</v>
          </cell>
        </row>
        <row r="849">
          <cell r="A849">
            <v>849</v>
          </cell>
        </row>
        <row r="850">
          <cell r="A850">
            <v>850</v>
          </cell>
        </row>
        <row r="851">
          <cell r="A851">
            <v>851</v>
          </cell>
        </row>
        <row r="852">
          <cell r="A852">
            <v>852</v>
          </cell>
        </row>
        <row r="853">
          <cell r="A853">
            <v>853</v>
          </cell>
        </row>
        <row r="854">
          <cell r="A854">
            <v>854</v>
          </cell>
        </row>
        <row r="855">
          <cell r="A855">
            <v>855</v>
          </cell>
        </row>
        <row r="856">
          <cell r="A856">
            <v>856</v>
          </cell>
        </row>
        <row r="857">
          <cell r="A857">
            <v>857</v>
          </cell>
        </row>
        <row r="858">
          <cell r="A858">
            <v>858</v>
          </cell>
        </row>
        <row r="859">
          <cell r="A859">
            <v>859</v>
          </cell>
        </row>
        <row r="860">
          <cell r="A860">
            <v>860</v>
          </cell>
        </row>
        <row r="861">
          <cell r="A861">
            <v>861</v>
          </cell>
        </row>
        <row r="862">
          <cell r="A862">
            <v>862</v>
          </cell>
        </row>
        <row r="863">
          <cell r="A863">
            <v>863</v>
          </cell>
        </row>
        <row r="864">
          <cell r="A864">
            <v>864</v>
          </cell>
        </row>
        <row r="865">
          <cell r="A865">
            <v>865</v>
          </cell>
        </row>
        <row r="866">
          <cell r="A866">
            <v>866</v>
          </cell>
        </row>
        <row r="867">
          <cell r="A867">
            <v>867</v>
          </cell>
        </row>
        <row r="868">
          <cell r="A868">
            <v>868</v>
          </cell>
        </row>
        <row r="869">
          <cell r="A869">
            <v>869</v>
          </cell>
        </row>
        <row r="870">
          <cell r="A870">
            <v>870</v>
          </cell>
        </row>
        <row r="871">
          <cell r="A871">
            <v>871</v>
          </cell>
        </row>
        <row r="872">
          <cell r="A872">
            <v>872</v>
          </cell>
        </row>
        <row r="873">
          <cell r="A873">
            <v>873</v>
          </cell>
        </row>
        <row r="874">
          <cell r="A874">
            <v>874</v>
          </cell>
        </row>
        <row r="875">
          <cell r="A875">
            <v>875</v>
          </cell>
        </row>
        <row r="876">
          <cell r="A876">
            <v>876</v>
          </cell>
        </row>
        <row r="877">
          <cell r="A877">
            <v>877</v>
          </cell>
        </row>
        <row r="878">
          <cell r="A878">
            <v>878</v>
          </cell>
        </row>
        <row r="879">
          <cell r="A879">
            <v>879</v>
          </cell>
        </row>
        <row r="880">
          <cell r="A880">
            <v>880</v>
          </cell>
        </row>
        <row r="881">
          <cell r="A881">
            <v>881</v>
          </cell>
        </row>
        <row r="882">
          <cell r="A882">
            <v>882</v>
          </cell>
        </row>
        <row r="883">
          <cell r="A883">
            <v>883</v>
          </cell>
        </row>
        <row r="884">
          <cell r="A884">
            <v>884</v>
          </cell>
        </row>
        <row r="885">
          <cell r="A885">
            <v>885</v>
          </cell>
        </row>
        <row r="886">
          <cell r="A886">
            <v>886</v>
          </cell>
        </row>
        <row r="887">
          <cell r="A887">
            <v>887</v>
          </cell>
        </row>
        <row r="888">
          <cell r="A888">
            <v>888</v>
          </cell>
        </row>
        <row r="889">
          <cell r="A889">
            <v>889</v>
          </cell>
        </row>
        <row r="890">
          <cell r="A890">
            <v>890</v>
          </cell>
        </row>
        <row r="891">
          <cell r="A891">
            <v>891</v>
          </cell>
        </row>
        <row r="892">
          <cell r="A892">
            <v>892</v>
          </cell>
        </row>
        <row r="893">
          <cell r="A893">
            <v>893</v>
          </cell>
        </row>
        <row r="894">
          <cell r="A894">
            <v>894</v>
          </cell>
        </row>
        <row r="895">
          <cell r="A895">
            <v>895</v>
          </cell>
        </row>
        <row r="896">
          <cell r="A896">
            <v>896</v>
          </cell>
        </row>
        <row r="897">
          <cell r="A897">
            <v>897</v>
          </cell>
        </row>
        <row r="898">
          <cell r="A898">
            <v>898</v>
          </cell>
        </row>
        <row r="899">
          <cell r="A899">
            <v>899</v>
          </cell>
        </row>
        <row r="900">
          <cell r="A900">
            <v>900</v>
          </cell>
        </row>
        <row r="901">
          <cell r="A901">
            <v>901</v>
          </cell>
        </row>
        <row r="902">
          <cell r="A902">
            <v>902</v>
          </cell>
        </row>
        <row r="903">
          <cell r="A903">
            <v>903</v>
          </cell>
        </row>
        <row r="904">
          <cell r="A904">
            <v>904</v>
          </cell>
        </row>
        <row r="905">
          <cell r="A905">
            <v>905</v>
          </cell>
        </row>
        <row r="906">
          <cell r="A906">
            <v>906</v>
          </cell>
        </row>
        <row r="907">
          <cell r="A907">
            <v>907</v>
          </cell>
        </row>
        <row r="908">
          <cell r="A908">
            <v>908</v>
          </cell>
        </row>
        <row r="909">
          <cell r="A909">
            <v>909</v>
          </cell>
        </row>
        <row r="910">
          <cell r="A910">
            <v>910</v>
          </cell>
        </row>
        <row r="911">
          <cell r="A911">
            <v>911</v>
          </cell>
        </row>
        <row r="912">
          <cell r="A912">
            <v>912</v>
          </cell>
        </row>
        <row r="913">
          <cell r="A913">
            <v>913</v>
          </cell>
        </row>
        <row r="914">
          <cell r="A914">
            <v>914</v>
          </cell>
        </row>
        <row r="915">
          <cell r="A915">
            <v>915</v>
          </cell>
        </row>
        <row r="916">
          <cell r="A916">
            <v>916</v>
          </cell>
        </row>
        <row r="917">
          <cell r="A917">
            <v>917</v>
          </cell>
        </row>
        <row r="918">
          <cell r="A918">
            <v>918</v>
          </cell>
        </row>
        <row r="919">
          <cell r="A919">
            <v>919</v>
          </cell>
        </row>
        <row r="920">
          <cell r="A920">
            <v>920</v>
          </cell>
        </row>
        <row r="921">
          <cell r="A921">
            <v>921</v>
          </cell>
        </row>
        <row r="922">
          <cell r="A922">
            <v>922</v>
          </cell>
        </row>
        <row r="923">
          <cell r="A923">
            <v>923</v>
          </cell>
        </row>
        <row r="924">
          <cell r="A924">
            <v>924</v>
          </cell>
        </row>
        <row r="925">
          <cell r="A925">
            <v>925</v>
          </cell>
        </row>
        <row r="926">
          <cell r="A926">
            <v>926</v>
          </cell>
        </row>
        <row r="927">
          <cell r="A927">
            <v>927</v>
          </cell>
        </row>
        <row r="928">
          <cell r="A928">
            <v>928</v>
          </cell>
        </row>
        <row r="929">
          <cell r="A929">
            <v>929</v>
          </cell>
        </row>
        <row r="930">
          <cell r="A930">
            <v>930</v>
          </cell>
        </row>
        <row r="931">
          <cell r="A931">
            <v>931</v>
          </cell>
        </row>
        <row r="932">
          <cell r="A932">
            <v>932</v>
          </cell>
        </row>
        <row r="933">
          <cell r="A933">
            <v>933</v>
          </cell>
        </row>
        <row r="934">
          <cell r="A934">
            <v>934</v>
          </cell>
        </row>
        <row r="935">
          <cell r="A935">
            <v>935</v>
          </cell>
        </row>
        <row r="936">
          <cell r="A936">
            <v>936</v>
          </cell>
        </row>
        <row r="937">
          <cell r="A937">
            <v>937</v>
          </cell>
        </row>
        <row r="938">
          <cell r="A938">
            <v>938</v>
          </cell>
        </row>
        <row r="939">
          <cell r="A939">
            <v>939</v>
          </cell>
        </row>
        <row r="940">
          <cell r="A940">
            <v>940</v>
          </cell>
        </row>
        <row r="941">
          <cell r="A941">
            <v>941</v>
          </cell>
        </row>
        <row r="942">
          <cell r="A942">
            <v>942</v>
          </cell>
        </row>
        <row r="943">
          <cell r="A943">
            <v>943</v>
          </cell>
        </row>
        <row r="944">
          <cell r="A944">
            <v>944</v>
          </cell>
        </row>
        <row r="945">
          <cell r="A945">
            <v>945</v>
          </cell>
        </row>
        <row r="946">
          <cell r="A946">
            <v>946</v>
          </cell>
        </row>
        <row r="947">
          <cell r="A947">
            <v>947</v>
          </cell>
        </row>
        <row r="948">
          <cell r="A948">
            <v>948</v>
          </cell>
        </row>
        <row r="949">
          <cell r="A949">
            <v>949</v>
          </cell>
        </row>
        <row r="950">
          <cell r="A950">
            <v>950</v>
          </cell>
        </row>
        <row r="951">
          <cell r="A951">
            <v>951</v>
          </cell>
        </row>
        <row r="952">
          <cell r="A952">
            <v>952</v>
          </cell>
        </row>
        <row r="953">
          <cell r="A953">
            <v>953</v>
          </cell>
        </row>
        <row r="954">
          <cell r="A954">
            <v>954</v>
          </cell>
        </row>
        <row r="955">
          <cell r="A955">
            <v>955</v>
          </cell>
        </row>
        <row r="956">
          <cell r="A956">
            <v>956</v>
          </cell>
        </row>
        <row r="957">
          <cell r="A957">
            <v>957</v>
          </cell>
        </row>
        <row r="958">
          <cell r="A958">
            <v>958</v>
          </cell>
        </row>
        <row r="959">
          <cell r="A959">
            <v>959</v>
          </cell>
        </row>
        <row r="960">
          <cell r="A960">
            <v>960</v>
          </cell>
        </row>
        <row r="961">
          <cell r="A961">
            <v>961</v>
          </cell>
        </row>
        <row r="962">
          <cell r="A962">
            <v>962</v>
          </cell>
        </row>
        <row r="963">
          <cell r="A963">
            <v>963</v>
          </cell>
        </row>
        <row r="964">
          <cell r="A964">
            <v>964</v>
          </cell>
        </row>
        <row r="965">
          <cell r="A965">
            <v>965</v>
          </cell>
        </row>
        <row r="966">
          <cell r="A966">
            <v>966</v>
          </cell>
        </row>
        <row r="967">
          <cell r="A967">
            <v>967</v>
          </cell>
        </row>
        <row r="968">
          <cell r="A968">
            <v>968</v>
          </cell>
        </row>
        <row r="969">
          <cell r="A969">
            <v>969</v>
          </cell>
        </row>
        <row r="970">
          <cell r="A970">
            <v>970</v>
          </cell>
        </row>
        <row r="971">
          <cell r="A971">
            <v>971</v>
          </cell>
        </row>
        <row r="972">
          <cell r="A972">
            <v>972</v>
          </cell>
        </row>
        <row r="973">
          <cell r="A973">
            <v>973</v>
          </cell>
        </row>
        <row r="974">
          <cell r="A974">
            <v>974</v>
          </cell>
        </row>
        <row r="975">
          <cell r="A975">
            <v>975</v>
          </cell>
        </row>
        <row r="976">
          <cell r="A976">
            <v>976</v>
          </cell>
        </row>
        <row r="977">
          <cell r="A977">
            <v>977</v>
          </cell>
        </row>
        <row r="978">
          <cell r="A978">
            <v>978</v>
          </cell>
        </row>
        <row r="979">
          <cell r="A979">
            <v>979</v>
          </cell>
        </row>
        <row r="980">
          <cell r="A980">
            <v>980</v>
          </cell>
        </row>
        <row r="981">
          <cell r="A981">
            <v>981</v>
          </cell>
        </row>
        <row r="982">
          <cell r="A982">
            <v>982</v>
          </cell>
        </row>
        <row r="983">
          <cell r="A983">
            <v>983</v>
          </cell>
        </row>
        <row r="984">
          <cell r="A984">
            <v>984</v>
          </cell>
        </row>
        <row r="985">
          <cell r="A985">
            <v>985</v>
          </cell>
        </row>
        <row r="986">
          <cell r="A986">
            <v>986</v>
          </cell>
        </row>
        <row r="987">
          <cell r="A987">
            <v>987</v>
          </cell>
        </row>
        <row r="988">
          <cell r="A988">
            <v>988</v>
          </cell>
        </row>
        <row r="989">
          <cell r="A989">
            <v>989</v>
          </cell>
        </row>
        <row r="990">
          <cell r="A990">
            <v>990</v>
          </cell>
        </row>
        <row r="991">
          <cell r="A991">
            <v>991</v>
          </cell>
        </row>
        <row r="992">
          <cell r="A992">
            <v>992</v>
          </cell>
        </row>
        <row r="993">
          <cell r="A993">
            <v>993</v>
          </cell>
        </row>
        <row r="994">
          <cell r="A994">
            <v>994</v>
          </cell>
        </row>
        <row r="995">
          <cell r="A995">
            <v>995</v>
          </cell>
        </row>
        <row r="996">
          <cell r="A996">
            <v>996</v>
          </cell>
        </row>
        <row r="997">
          <cell r="A997">
            <v>997</v>
          </cell>
        </row>
        <row r="998">
          <cell r="A998">
            <v>998</v>
          </cell>
        </row>
        <row r="999">
          <cell r="A999">
            <v>999</v>
          </cell>
        </row>
        <row r="1000">
          <cell r="A1000">
            <v>1000</v>
          </cell>
        </row>
        <row r="1001">
          <cell r="A1001">
            <v>1001</v>
          </cell>
        </row>
        <row r="1002">
          <cell r="A1002">
            <v>1002</v>
          </cell>
        </row>
        <row r="1003">
          <cell r="A1003">
            <v>1003</v>
          </cell>
        </row>
        <row r="1004">
          <cell r="A1004">
            <v>1004</v>
          </cell>
        </row>
        <row r="1005">
          <cell r="A1005">
            <v>1005</v>
          </cell>
        </row>
        <row r="1006">
          <cell r="A1006">
            <v>1006</v>
          </cell>
        </row>
        <row r="1007">
          <cell r="A1007">
            <v>1007</v>
          </cell>
        </row>
        <row r="1008">
          <cell r="A1008">
            <v>1008</v>
          </cell>
        </row>
        <row r="1009">
          <cell r="A1009">
            <v>1009</v>
          </cell>
        </row>
        <row r="1010">
          <cell r="A1010">
            <v>1010</v>
          </cell>
        </row>
        <row r="1011">
          <cell r="A1011">
            <v>1011</v>
          </cell>
        </row>
        <row r="1012">
          <cell r="A1012">
            <v>1012</v>
          </cell>
        </row>
        <row r="1013">
          <cell r="A1013">
            <v>1013</v>
          </cell>
        </row>
        <row r="1014">
          <cell r="A1014">
            <v>1014</v>
          </cell>
        </row>
        <row r="1015">
          <cell r="A1015">
            <v>1015</v>
          </cell>
        </row>
        <row r="1016">
          <cell r="A1016">
            <v>1016</v>
          </cell>
        </row>
        <row r="1017">
          <cell r="A1017">
            <v>1017</v>
          </cell>
        </row>
        <row r="1018">
          <cell r="A1018">
            <v>1018</v>
          </cell>
        </row>
        <row r="1019">
          <cell r="A1019">
            <v>1019</v>
          </cell>
        </row>
        <row r="1020">
          <cell r="A1020">
            <v>1020</v>
          </cell>
        </row>
        <row r="1021">
          <cell r="A1021">
            <v>1021</v>
          </cell>
        </row>
        <row r="1022">
          <cell r="A1022">
            <v>1022</v>
          </cell>
        </row>
        <row r="1023">
          <cell r="A1023">
            <v>1023</v>
          </cell>
        </row>
        <row r="1024">
          <cell r="A1024">
            <v>1024</v>
          </cell>
        </row>
        <row r="1025">
          <cell r="A1025">
            <v>1025</v>
          </cell>
        </row>
        <row r="1026">
          <cell r="A1026">
            <v>1026</v>
          </cell>
        </row>
        <row r="1027">
          <cell r="A1027">
            <v>1027</v>
          </cell>
        </row>
        <row r="1028">
          <cell r="A1028">
            <v>1028</v>
          </cell>
        </row>
        <row r="1029">
          <cell r="A1029">
            <v>1029</v>
          </cell>
        </row>
        <row r="1030">
          <cell r="A1030">
            <v>1030</v>
          </cell>
        </row>
        <row r="1031">
          <cell r="A1031">
            <v>1031</v>
          </cell>
        </row>
        <row r="1032">
          <cell r="A1032">
            <v>1032</v>
          </cell>
        </row>
        <row r="1033">
          <cell r="A1033">
            <v>1033</v>
          </cell>
        </row>
        <row r="1034">
          <cell r="A1034">
            <v>1034</v>
          </cell>
        </row>
        <row r="1035">
          <cell r="A1035">
            <v>1035</v>
          </cell>
        </row>
        <row r="1036">
          <cell r="A1036">
            <v>1036</v>
          </cell>
        </row>
        <row r="1037">
          <cell r="A1037">
            <v>1037</v>
          </cell>
        </row>
        <row r="1038">
          <cell r="A1038">
            <v>1038</v>
          </cell>
        </row>
        <row r="1039">
          <cell r="A1039">
            <v>1039</v>
          </cell>
        </row>
        <row r="1040">
          <cell r="A1040">
            <v>1040</v>
          </cell>
        </row>
        <row r="1041">
          <cell r="A1041">
            <v>1041</v>
          </cell>
        </row>
        <row r="1042">
          <cell r="A1042">
            <v>1042</v>
          </cell>
        </row>
        <row r="1043">
          <cell r="A1043">
            <v>1043</v>
          </cell>
        </row>
        <row r="1044">
          <cell r="A1044">
            <v>1044</v>
          </cell>
        </row>
        <row r="1045">
          <cell r="A1045">
            <v>1045</v>
          </cell>
        </row>
        <row r="1046">
          <cell r="A1046">
            <v>1046</v>
          </cell>
        </row>
        <row r="1047">
          <cell r="A1047">
            <v>1047</v>
          </cell>
        </row>
        <row r="1048">
          <cell r="A1048">
            <v>1048</v>
          </cell>
        </row>
        <row r="1049">
          <cell r="A1049">
            <v>1049</v>
          </cell>
        </row>
        <row r="1050">
          <cell r="A1050">
            <v>1050</v>
          </cell>
        </row>
        <row r="1051">
          <cell r="A1051">
            <v>1051</v>
          </cell>
        </row>
        <row r="1052">
          <cell r="A1052">
            <v>1052</v>
          </cell>
        </row>
        <row r="1053">
          <cell r="A1053">
            <v>1053</v>
          </cell>
        </row>
        <row r="1054">
          <cell r="A1054">
            <v>1054</v>
          </cell>
        </row>
        <row r="1055">
          <cell r="A1055">
            <v>1055</v>
          </cell>
        </row>
        <row r="1056">
          <cell r="A1056">
            <v>1056</v>
          </cell>
        </row>
        <row r="1057">
          <cell r="A1057">
            <v>1057</v>
          </cell>
        </row>
        <row r="1058">
          <cell r="A1058">
            <v>1058</v>
          </cell>
        </row>
        <row r="1059">
          <cell r="A1059">
            <v>1059</v>
          </cell>
        </row>
        <row r="1060">
          <cell r="A1060">
            <v>1060</v>
          </cell>
        </row>
        <row r="1061">
          <cell r="A1061">
            <v>1061</v>
          </cell>
        </row>
        <row r="1062">
          <cell r="A1062">
            <v>1062</v>
          </cell>
        </row>
        <row r="1063">
          <cell r="A1063">
            <v>1063</v>
          </cell>
        </row>
        <row r="1064">
          <cell r="A1064">
            <v>1064</v>
          </cell>
        </row>
        <row r="1065">
          <cell r="A1065">
            <v>1065</v>
          </cell>
        </row>
        <row r="1066">
          <cell r="A1066">
            <v>1066</v>
          </cell>
        </row>
        <row r="1067">
          <cell r="A1067">
            <v>1067</v>
          </cell>
        </row>
        <row r="1068">
          <cell r="A1068">
            <v>1068</v>
          </cell>
        </row>
        <row r="1069">
          <cell r="A1069">
            <v>1069</v>
          </cell>
        </row>
        <row r="1070">
          <cell r="A1070">
            <v>1070</v>
          </cell>
        </row>
        <row r="1071">
          <cell r="A1071">
            <v>1071</v>
          </cell>
        </row>
        <row r="1072">
          <cell r="A1072">
            <v>1072</v>
          </cell>
        </row>
        <row r="1073">
          <cell r="A1073">
            <v>1073</v>
          </cell>
        </row>
        <row r="1074">
          <cell r="A1074">
            <v>1074</v>
          </cell>
        </row>
        <row r="1075">
          <cell r="A1075">
            <v>1075</v>
          </cell>
        </row>
        <row r="1076">
          <cell r="A1076">
            <v>1076</v>
          </cell>
        </row>
        <row r="1077">
          <cell r="A1077">
            <v>1077</v>
          </cell>
        </row>
        <row r="1078">
          <cell r="A1078">
            <v>1078</v>
          </cell>
        </row>
        <row r="1079">
          <cell r="A1079">
            <v>1079</v>
          </cell>
        </row>
        <row r="1080">
          <cell r="A1080">
            <v>1080</v>
          </cell>
        </row>
        <row r="1081">
          <cell r="A1081">
            <v>1081</v>
          </cell>
        </row>
        <row r="1082">
          <cell r="A1082">
            <v>1082</v>
          </cell>
        </row>
        <row r="1083">
          <cell r="A1083">
            <v>1083</v>
          </cell>
        </row>
        <row r="1084">
          <cell r="A1084">
            <v>1084</v>
          </cell>
        </row>
        <row r="1085">
          <cell r="A1085">
            <v>1085</v>
          </cell>
        </row>
        <row r="1086">
          <cell r="A1086">
            <v>1086</v>
          </cell>
        </row>
        <row r="1087">
          <cell r="A1087">
            <v>1087</v>
          </cell>
        </row>
        <row r="1088">
          <cell r="A1088">
            <v>1088</v>
          </cell>
        </row>
        <row r="1089">
          <cell r="A1089">
            <v>1089</v>
          </cell>
        </row>
        <row r="1090">
          <cell r="A1090">
            <v>1090</v>
          </cell>
        </row>
        <row r="1091">
          <cell r="A1091">
            <v>1091</v>
          </cell>
        </row>
        <row r="1092">
          <cell r="A1092">
            <v>1092</v>
          </cell>
        </row>
        <row r="1093">
          <cell r="A1093">
            <v>1093</v>
          </cell>
        </row>
        <row r="1094">
          <cell r="A1094">
            <v>1094</v>
          </cell>
        </row>
        <row r="1095">
          <cell r="A1095">
            <v>1095</v>
          </cell>
        </row>
        <row r="1096">
          <cell r="A1096">
            <v>1096</v>
          </cell>
        </row>
        <row r="1097">
          <cell r="A1097">
            <v>1097</v>
          </cell>
        </row>
        <row r="1098">
          <cell r="A1098">
            <v>1098</v>
          </cell>
        </row>
        <row r="1099">
          <cell r="A1099">
            <v>1099</v>
          </cell>
        </row>
        <row r="1100">
          <cell r="A1100">
            <v>1100</v>
          </cell>
        </row>
        <row r="1101">
          <cell r="A1101">
            <v>1101</v>
          </cell>
        </row>
        <row r="1102">
          <cell r="A1102">
            <v>1102</v>
          </cell>
        </row>
        <row r="1103">
          <cell r="A1103">
            <v>1103</v>
          </cell>
        </row>
        <row r="1104">
          <cell r="A1104">
            <v>1104</v>
          </cell>
        </row>
        <row r="1105">
          <cell r="A1105">
            <v>1105</v>
          </cell>
        </row>
        <row r="1106">
          <cell r="A1106">
            <v>1106</v>
          </cell>
        </row>
        <row r="1107">
          <cell r="A1107">
            <v>1107</v>
          </cell>
        </row>
        <row r="1108">
          <cell r="A1108">
            <v>1108</v>
          </cell>
        </row>
        <row r="1109">
          <cell r="A1109">
            <v>1109</v>
          </cell>
        </row>
        <row r="1110">
          <cell r="A1110">
            <v>1110</v>
          </cell>
        </row>
        <row r="1111">
          <cell r="A1111">
            <v>1111</v>
          </cell>
        </row>
        <row r="1112">
          <cell r="A1112">
            <v>1112</v>
          </cell>
        </row>
        <row r="1113">
          <cell r="A1113">
            <v>1113</v>
          </cell>
        </row>
        <row r="1114">
          <cell r="A1114">
            <v>1114</v>
          </cell>
        </row>
        <row r="1115">
          <cell r="A1115">
            <v>1115</v>
          </cell>
        </row>
        <row r="1116">
          <cell r="A1116">
            <v>1116</v>
          </cell>
        </row>
        <row r="1117">
          <cell r="A1117">
            <v>1117</v>
          </cell>
        </row>
        <row r="1118">
          <cell r="A1118">
            <v>1118</v>
          </cell>
        </row>
        <row r="1119">
          <cell r="A1119">
            <v>1119</v>
          </cell>
        </row>
        <row r="1120">
          <cell r="A1120">
            <v>1120</v>
          </cell>
        </row>
        <row r="1121">
          <cell r="A1121">
            <v>1121</v>
          </cell>
        </row>
        <row r="1122">
          <cell r="A1122">
            <v>1122</v>
          </cell>
        </row>
        <row r="1123">
          <cell r="A1123">
            <v>1123</v>
          </cell>
        </row>
        <row r="1124">
          <cell r="A1124">
            <v>1124</v>
          </cell>
        </row>
        <row r="1125">
          <cell r="A1125">
            <v>1125</v>
          </cell>
        </row>
        <row r="1126">
          <cell r="A1126">
            <v>1126</v>
          </cell>
        </row>
        <row r="1127">
          <cell r="A1127">
            <v>1127</v>
          </cell>
        </row>
        <row r="1128">
          <cell r="A1128">
            <v>1128</v>
          </cell>
        </row>
        <row r="1129">
          <cell r="A1129">
            <v>1129</v>
          </cell>
        </row>
        <row r="1130">
          <cell r="A1130">
            <v>1130</v>
          </cell>
        </row>
        <row r="1131">
          <cell r="A1131">
            <v>1131</v>
          </cell>
        </row>
        <row r="1132">
          <cell r="A1132">
            <v>1132</v>
          </cell>
        </row>
        <row r="1133">
          <cell r="A1133">
            <v>1133</v>
          </cell>
        </row>
        <row r="1134">
          <cell r="A1134">
            <v>1134</v>
          </cell>
        </row>
        <row r="1135">
          <cell r="A1135">
            <v>1135</v>
          </cell>
        </row>
        <row r="1136">
          <cell r="A1136">
            <v>1136</v>
          </cell>
        </row>
        <row r="1137">
          <cell r="A1137">
            <v>1137</v>
          </cell>
        </row>
        <row r="1138">
          <cell r="A1138">
            <v>1138</v>
          </cell>
        </row>
        <row r="1139">
          <cell r="A1139">
            <v>1139</v>
          </cell>
        </row>
        <row r="1140">
          <cell r="A1140">
            <v>1140</v>
          </cell>
        </row>
        <row r="1141">
          <cell r="A1141">
            <v>1141</v>
          </cell>
        </row>
        <row r="1142">
          <cell r="A1142">
            <v>1142</v>
          </cell>
        </row>
        <row r="1143">
          <cell r="A1143">
            <v>1143</v>
          </cell>
        </row>
        <row r="1144">
          <cell r="A1144">
            <v>1144</v>
          </cell>
        </row>
        <row r="1145">
          <cell r="A1145">
            <v>1145</v>
          </cell>
        </row>
        <row r="1146">
          <cell r="A1146">
            <v>1146</v>
          </cell>
        </row>
        <row r="1147">
          <cell r="A1147">
            <v>1147</v>
          </cell>
        </row>
        <row r="1148">
          <cell r="A1148">
            <v>1148</v>
          </cell>
        </row>
        <row r="1149">
          <cell r="A1149">
            <v>1149</v>
          </cell>
        </row>
        <row r="1150">
          <cell r="A1150">
            <v>1150</v>
          </cell>
        </row>
        <row r="1151">
          <cell r="A1151">
            <v>1151</v>
          </cell>
        </row>
        <row r="1152">
          <cell r="A1152">
            <v>1152</v>
          </cell>
        </row>
        <row r="1153">
          <cell r="A1153">
            <v>1153</v>
          </cell>
        </row>
        <row r="1154">
          <cell r="A1154">
            <v>1154</v>
          </cell>
        </row>
        <row r="1155">
          <cell r="A1155">
            <v>1155</v>
          </cell>
        </row>
        <row r="1156">
          <cell r="A1156">
            <v>1156</v>
          </cell>
        </row>
        <row r="1157">
          <cell r="A1157">
            <v>1157</v>
          </cell>
        </row>
        <row r="1158">
          <cell r="A1158">
            <v>1158</v>
          </cell>
        </row>
        <row r="1159">
          <cell r="A1159">
            <v>1159</v>
          </cell>
        </row>
        <row r="1160">
          <cell r="A1160">
            <v>1160</v>
          </cell>
        </row>
        <row r="1161">
          <cell r="A1161">
            <v>1161</v>
          </cell>
        </row>
        <row r="1162">
          <cell r="A1162">
            <v>1162</v>
          </cell>
        </row>
        <row r="1163">
          <cell r="A1163">
            <v>1163</v>
          </cell>
        </row>
        <row r="1164">
          <cell r="A1164">
            <v>1164</v>
          </cell>
        </row>
        <row r="1165">
          <cell r="A1165">
            <v>1165</v>
          </cell>
        </row>
        <row r="1166">
          <cell r="A1166">
            <v>1166</v>
          </cell>
        </row>
        <row r="1167">
          <cell r="A1167">
            <v>1167</v>
          </cell>
        </row>
        <row r="1168">
          <cell r="A1168">
            <v>1168</v>
          </cell>
        </row>
        <row r="1169">
          <cell r="A1169">
            <v>1169</v>
          </cell>
        </row>
        <row r="1170">
          <cell r="A1170">
            <v>1170</v>
          </cell>
        </row>
        <row r="1171">
          <cell r="A1171">
            <v>1171</v>
          </cell>
        </row>
        <row r="1172">
          <cell r="A1172">
            <v>1172</v>
          </cell>
        </row>
        <row r="1173">
          <cell r="A1173">
            <v>1173</v>
          </cell>
        </row>
        <row r="1174">
          <cell r="A1174">
            <v>1174</v>
          </cell>
        </row>
        <row r="1175">
          <cell r="A1175">
            <v>1175</v>
          </cell>
        </row>
        <row r="1176">
          <cell r="A1176">
            <v>1176</v>
          </cell>
        </row>
        <row r="1177">
          <cell r="A1177">
            <v>1177</v>
          </cell>
        </row>
        <row r="1178">
          <cell r="A1178">
            <v>1178</v>
          </cell>
        </row>
        <row r="1179">
          <cell r="A1179">
            <v>1179</v>
          </cell>
        </row>
        <row r="1180">
          <cell r="A1180">
            <v>1180</v>
          </cell>
        </row>
        <row r="1181">
          <cell r="A1181">
            <v>1181</v>
          </cell>
        </row>
        <row r="1182">
          <cell r="A1182">
            <v>1182</v>
          </cell>
        </row>
        <row r="1183">
          <cell r="A1183">
            <v>1183</v>
          </cell>
        </row>
        <row r="1184">
          <cell r="A1184">
            <v>1184</v>
          </cell>
        </row>
        <row r="1185">
          <cell r="A1185">
            <v>1185</v>
          </cell>
        </row>
        <row r="1186">
          <cell r="A1186">
            <v>1186</v>
          </cell>
        </row>
        <row r="1187">
          <cell r="A1187">
            <v>1187</v>
          </cell>
        </row>
        <row r="1188">
          <cell r="A1188">
            <v>1188</v>
          </cell>
        </row>
        <row r="1189">
          <cell r="A1189">
            <v>1189</v>
          </cell>
        </row>
        <row r="1190">
          <cell r="A1190">
            <v>1190</v>
          </cell>
        </row>
        <row r="1191">
          <cell r="A1191">
            <v>1191</v>
          </cell>
        </row>
        <row r="1192">
          <cell r="A1192">
            <v>1192</v>
          </cell>
        </row>
        <row r="1193">
          <cell r="A1193">
            <v>1193</v>
          </cell>
        </row>
        <row r="1194">
          <cell r="A1194">
            <v>1194</v>
          </cell>
        </row>
        <row r="1195">
          <cell r="A1195">
            <v>1195</v>
          </cell>
        </row>
        <row r="1196">
          <cell r="A1196">
            <v>1196</v>
          </cell>
        </row>
        <row r="1197">
          <cell r="A1197">
            <v>1197</v>
          </cell>
        </row>
        <row r="1198">
          <cell r="A1198">
            <v>1198</v>
          </cell>
        </row>
        <row r="1199">
          <cell r="A1199">
            <v>1199</v>
          </cell>
        </row>
        <row r="1200">
          <cell r="A1200">
            <v>1200</v>
          </cell>
        </row>
        <row r="1201">
          <cell r="A1201">
            <v>1201</v>
          </cell>
        </row>
        <row r="1202">
          <cell r="A1202">
            <v>1202</v>
          </cell>
        </row>
        <row r="1203">
          <cell r="A1203">
            <v>1203</v>
          </cell>
        </row>
        <row r="1204">
          <cell r="A1204">
            <v>1204</v>
          </cell>
        </row>
        <row r="1205">
          <cell r="A1205">
            <v>1205</v>
          </cell>
        </row>
        <row r="1206">
          <cell r="A1206">
            <v>1206</v>
          </cell>
        </row>
        <row r="1207">
          <cell r="A1207">
            <v>1207</v>
          </cell>
        </row>
        <row r="1208">
          <cell r="A1208">
            <v>1208</v>
          </cell>
        </row>
        <row r="1209">
          <cell r="A1209">
            <v>1209</v>
          </cell>
        </row>
        <row r="1210">
          <cell r="A1210">
            <v>1210</v>
          </cell>
        </row>
        <row r="1211">
          <cell r="A1211">
            <v>1211</v>
          </cell>
        </row>
        <row r="1212">
          <cell r="A1212">
            <v>1212</v>
          </cell>
        </row>
        <row r="1213">
          <cell r="A1213">
            <v>1213</v>
          </cell>
        </row>
        <row r="1214">
          <cell r="A1214">
            <v>1214</v>
          </cell>
        </row>
        <row r="1215">
          <cell r="A1215">
            <v>1215</v>
          </cell>
        </row>
        <row r="1216">
          <cell r="A1216">
            <v>1216</v>
          </cell>
        </row>
        <row r="1217">
          <cell r="A1217">
            <v>1217</v>
          </cell>
        </row>
        <row r="1218">
          <cell r="A1218">
            <v>1218</v>
          </cell>
        </row>
        <row r="1219">
          <cell r="A1219">
            <v>1219</v>
          </cell>
        </row>
        <row r="1220">
          <cell r="A1220">
            <v>1220</v>
          </cell>
        </row>
        <row r="1221">
          <cell r="A1221">
            <v>1221</v>
          </cell>
        </row>
        <row r="1222">
          <cell r="A1222">
            <v>1222</v>
          </cell>
        </row>
        <row r="1223">
          <cell r="A1223">
            <v>1223</v>
          </cell>
        </row>
        <row r="1224">
          <cell r="A1224">
            <v>1224</v>
          </cell>
        </row>
        <row r="1225">
          <cell r="A1225">
            <v>1225</v>
          </cell>
        </row>
        <row r="1226">
          <cell r="A1226">
            <v>1226</v>
          </cell>
        </row>
        <row r="1227">
          <cell r="A1227">
            <v>1227</v>
          </cell>
        </row>
        <row r="1228">
          <cell r="A1228">
            <v>1228</v>
          </cell>
        </row>
        <row r="1229">
          <cell r="A1229">
            <v>1229</v>
          </cell>
        </row>
        <row r="1230">
          <cell r="A1230">
            <v>1230</v>
          </cell>
        </row>
        <row r="1231">
          <cell r="A1231">
            <v>1231</v>
          </cell>
        </row>
        <row r="1232">
          <cell r="A1232">
            <v>1232</v>
          </cell>
        </row>
        <row r="1233">
          <cell r="A1233">
            <v>1233</v>
          </cell>
        </row>
        <row r="1234">
          <cell r="A1234">
            <v>1234</v>
          </cell>
        </row>
        <row r="1235">
          <cell r="A1235">
            <v>1235</v>
          </cell>
        </row>
        <row r="1236">
          <cell r="A1236">
            <v>1236</v>
          </cell>
        </row>
        <row r="1237">
          <cell r="A1237">
            <v>1237</v>
          </cell>
        </row>
        <row r="1238">
          <cell r="A1238">
            <v>1238</v>
          </cell>
        </row>
        <row r="1239">
          <cell r="A1239">
            <v>1239</v>
          </cell>
        </row>
        <row r="1240">
          <cell r="A1240">
            <v>1240</v>
          </cell>
        </row>
        <row r="1241">
          <cell r="A1241">
            <v>1241</v>
          </cell>
        </row>
        <row r="1242">
          <cell r="A1242">
            <v>1242</v>
          </cell>
        </row>
        <row r="1243">
          <cell r="A1243">
            <v>1243</v>
          </cell>
        </row>
        <row r="1244">
          <cell r="A1244">
            <v>1244</v>
          </cell>
        </row>
        <row r="1245">
          <cell r="A1245">
            <v>1245</v>
          </cell>
        </row>
        <row r="1246">
          <cell r="A1246">
            <v>1246</v>
          </cell>
        </row>
        <row r="1247">
          <cell r="A1247">
            <v>1247</v>
          </cell>
        </row>
        <row r="1248">
          <cell r="A1248">
            <v>1248</v>
          </cell>
        </row>
        <row r="1249">
          <cell r="A1249">
            <v>1249</v>
          </cell>
        </row>
        <row r="1250">
          <cell r="A1250">
            <v>1250</v>
          </cell>
        </row>
        <row r="1251">
          <cell r="A1251">
            <v>1251</v>
          </cell>
        </row>
        <row r="1252">
          <cell r="A1252">
            <v>1252</v>
          </cell>
        </row>
        <row r="1253">
          <cell r="A1253">
            <v>1253</v>
          </cell>
        </row>
        <row r="1254">
          <cell r="A1254">
            <v>1254</v>
          </cell>
        </row>
        <row r="1255">
          <cell r="A1255">
            <v>1255</v>
          </cell>
        </row>
        <row r="1256">
          <cell r="A1256">
            <v>1256</v>
          </cell>
        </row>
        <row r="1257">
          <cell r="A1257">
            <v>1257</v>
          </cell>
        </row>
        <row r="1258">
          <cell r="A1258">
            <v>1258</v>
          </cell>
        </row>
        <row r="1259">
          <cell r="A1259">
            <v>1259</v>
          </cell>
        </row>
        <row r="1260">
          <cell r="A1260">
            <v>1260</v>
          </cell>
        </row>
        <row r="1261">
          <cell r="A1261">
            <v>1261</v>
          </cell>
        </row>
        <row r="1262">
          <cell r="A1262">
            <v>1262</v>
          </cell>
        </row>
        <row r="1263">
          <cell r="A1263">
            <v>1263</v>
          </cell>
        </row>
        <row r="1264">
          <cell r="A1264">
            <v>1264</v>
          </cell>
        </row>
        <row r="1265">
          <cell r="A1265">
            <v>1265</v>
          </cell>
        </row>
        <row r="1266">
          <cell r="A1266">
            <v>1266</v>
          </cell>
        </row>
        <row r="1267">
          <cell r="A1267">
            <v>1267</v>
          </cell>
        </row>
        <row r="1268">
          <cell r="A1268">
            <v>1268</v>
          </cell>
        </row>
        <row r="1269">
          <cell r="A1269">
            <v>1269</v>
          </cell>
        </row>
        <row r="1270">
          <cell r="A1270">
            <v>1270</v>
          </cell>
        </row>
        <row r="1271">
          <cell r="A1271">
            <v>1271</v>
          </cell>
        </row>
        <row r="1272">
          <cell r="A1272">
            <v>1272</v>
          </cell>
        </row>
        <row r="1273">
          <cell r="A1273">
            <v>1273</v>
          </cell>
        </row>
        <row r="1274">
          <cell r="A1274">
            <v>1274</v>
          </cell>
        </row>
        <row r="1275">
          <cell r="A1275">
            <v>1275</v>
          </cell>
        </row>
        <row r="1276">
          <cell r="A1276">
            <v>1276</v>
          </cell>
        </row>
        <row r="1277">
          <cell r="A1277">
            <v>1277</v>
          </cell>
        </row>
        <row r="1278">
          <cell r="A1278">
            <v>1278</v>
          </cell>
        </row>
        <row r="1279">
          <cell r="A1279">
            <v>1279</v>
          </cell>
        </row>
        <row r="1280">
          <cell r="A1280">
            <v>1280</v>
          </cell>
        </row>
        <row r="1281">
          <cell r="A1281">
            <v>1281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1">
          <cell r="A1" t="str">
            <v>단  종</v>
          </cell>
        </row>
      </sheetData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수량산출"/>
      <sheetName val="중량산출"/>
      <sheetName val="PANEL 중량산출"/>
      <sheetName val="내역서"/>
      <sheetName val="견적대비표"/>
      <sheetName val="단가대비표"/>
      <sheetName val="I一般比"/>
      <sheetName val="과천MAIN"/>
      <sheetName val="TEL"/>
      <sheetName val="일위대가"/>
      <sheetName val="부대대비"/>
      <sheetName val="냉연집계"/>
      <sheetName val="Sheet3"/>
      <sheetName val="신우"/>
      <sheetName val="대비"/>
      <sheetName val="내역서(총)"/>
      <sheetName val="교각계산"/>
      <sheetName val="plan&amp;section of foundation"/>
      <sheetName val="노원열병합  건축공사기성내역서"/>
      <sheetName val="민속촌메뉴"/>
      <sheetName val="수량산출서"/>
      <sheetName val="업무"/>
      <sheetName val="code"/>
      <sheetName val="DATE"/>
      <sheetName val="sheets"/>
      <sheetName val="예산M12A"/>
      <sheetName val="일위대가목차"/>
      <sheetName val="노임단가"/>
      <sheetName val="경비_원본"/>
      <sheetName val="직재"/>
      <sheetName val="FANDBS"/>
      <sheetName val="GRDATA"/>
      <sheetName val="SHAFTDBSE"/>
      <sheetName val="감가상각"/>
      <sheetName val="J直材4"/>
      <sheetName val="자재단가비교표"/>
      <sheetName val="N賃率-職"/>
      <sheetName val="주소록"/>
      <sheetName val="공사현황"/>
      <sheetName val="설계조건"/>
      <sheetName val="직노"/>
      <sheetName val="20관리비율"/>
      <sheetName val="도"/>
      <sheetName val="터널조도"/>
      <sheetName val="실행내역서 "/>
      <sheetName val="부하계산서"/>
      <sheetName val="CT "/>
      <sheetName val="노임"/>
      <sheetName val="ABUT수량-A1"/>
      <sheetName val="발신정보"/>
      <sheetName val="기본일위"/>
      <sheetName val="2F 회의실견적(5_14 일대)"/>
      <sheetName val="TOTAL"/>
      <sheetName val="NOMUBI"/>
      <sheetName val="sw1"/>
      <sheetName val="실행철강하도"/>
      <sheetName val="단가비교표"/>
      <sheetName val="동원(3)"/>
      <sheetName val="예정(3)"/>
      <sheetName val="인건-측정"/>
      <sheetName val="조도계산서 (도서)"/>
      <sheetName val="동력부하(도산)"/>
      <sheetName val="명세서"/>
      <sheetName val="경산"/>
      <sheetName val="Sheet2"/>
      <sheetName val="C-노임단가"/>
      <sheetName val="입찰안"/>
      <sheetName val="유림골조"/>
      <sheetName val="Sheet14"/>
      <sheetName val="Sheet13"/>
      <sheetName val="danga"/>
      <sheetName val="ilch"/>
      <sheetName val="소비자가"/>
      <sheetName val="6호기"/>
      <sheetName val="전기일위대가"/>
      <sheetName val="DATA"/>
      <sheetName val="을지"/>
      <sheetName val="DB"/>
      <sheetName val="공사원가계산서"/>
      <sheetName val="견적서"/>
      <sheetName val="내역"/>
      <sheetName val="화재 탐지 설비"/>
      <sheetName val="工완성공사율"/>
      <sheetName val="Y-WORK"/>
      <sheetName val="설직재-1"/>
      <sheetName val="Sheet1"/>
      <sheetName val="EACT10"/>
      <sheetName val="개요"/>
      <sheetName val="기성금내역서"/>
      <sheetName val="일위단가"/>
      <sheetName val="건축내역"/>
      <sheetName val="재집"/>
      <sheetName val="을"/>
      <sheetName val="DB단가"/>
      <sheetName val="단가조사"/>
      <sheetName val="TABLE"/>
      <sheetName val="유기공정"/>
      <sheetName val="96물가 CODE"/>
      <sheetName val="연부97-1"/>
      <sheetName val="갑지1"/>
      <sheetName val="단가산출2"/>
      <sheetName val="제36-40호표"/>
      <sheetName val="#REF"/>
      <sheetName val="총괄집계표"/>
      <sheetName val="노무비"/>
      <sheetName val="공조기휀"/>
      <sheetName val="재료"/>
      <sheetName val="설치자재"/>
      <sheetName val="기본사항"/>
      <sheetName val="환산"/>
      <sheetName val="일위"/>
      <sheetName val="노임이"/>
      <sheetName val="조명시설"/>
      <sheetName val="예산변경사항"/>
      <sheetName val="세부내역"/>
      <sheetName val="정공공사"/>
      <sheetName val="Sheet5"/>
      <sheetName val="갑지"/>
      <sheetName val="인건비"/>
      <sheetName val="공사내역"/>
      <sheetName val="BID"/>
      <sheetName val="LEGEND"/>
      <sheetName val="조경"/>
      <sheetName val="갑지(추정)"/>
      <sheetName val="본장"/>
      <sheetName val="최종갑지"/>
      <sheetName val="sum1 (2)"/>
      <sheetName val="견적정보"/>
      <sheetName val="PANEL_중량산출"/>
      <sheetName val="노원열병합__건축공사기성내역서"/>
      <sheetName val="plan&amp;section_of_foundation"/>
      <sheetName val="1단계"/>
      <sheetName val="FB25JN"/>
      <sheetName val="년도별실"/>
      <sheetName val="도체종-상수표"/>
      <sheetName val="계산서(곡선부)"/>
      <sheetName val="-치수표(곡선부)"/>
      <sheetName val="음료실행"/>
      <sheetName val="APT내역"/>
      <sheetName val="부대시설"/>
      <sheetName val="기둥(원형)"/>
      <sheetName val="GAEYO"/>
      <sheetName val="소상 &quot;1&quot;"/>
      <sheetName val="합천내역"/>
      <sheetName val="1안"/>
      <sheetName val="단가표"/>
      <sheetName val="원가계산서"/>
      <sheetName val="1.설계조건"/>
      <sheetName val="LOPCALC"/>
      <sheetName val="프로그램"/>
      <sheetName val="예산서"/>
      <sheetName val="운반비"/>
      <sheetName val="단가(1)"/>
      <sheetName val="단가(2)"/>
      <sheetName val="배관(TON)"/>
      <sheetName val="물량집계"/>
      <sheetName val="물량비교"/>
      <sheetName val="배관비교"/>
      <sheetName val="리스트"/>
      <sheetName val="용량-침사"/>
      <sheetName val="용량-펌프"/>
      <sheetName val="장애코드"/>
      <sheetName val="현금예금"/>
      <sheetName val="종배수관"/>
      <sheetName val="CP-E2 (품셈표)"/>
      <sheetName val="품목납기"/>
      <sheetName val="설비"/>
      <sheetName val="U-TYPE(1)"/>
      <sheetName val="조도계산(1)"/>
      <sheetName val="전차선로 물량표"/>
      <sheetName val="일위대가목록"/>
      <sheetName val="001"/>
      <sheetName val="와동25-3(변경)"/>
      <sheetName val="60명당사(총괄)"/>
      <sheetName val="CT_"/>
      <sheetName val="2F_회의실견적(5_14_일대)"/>
      <sheetName val="조도계산서_(도서)"/>
      <sheetName val="96물가_CODE"/>
      <sheetName val="CP-E2_(품셈표)"/>
      <sheetName val="70%"/>
      <sheetName val="전기단가조사서"/>
      <sheetName val="반중력식옹벽3.5"/>
      <sheetName val="중기사용료"/>
      <sheetName val="Macro1"/>
      <sheetName val="Macro2"/>
      <sheetName val="김재복부장님"/>
      <sheetName val="기초대가"/>
      <sheetName val="97"/>
      <sheetName val="WORK"/>
      <sheetName val="K1자재(3차등)"/>
      <sheetName val="자재단가"/>
      <sheetName val="덕전리"/>
      <sheetName val="선급금신청서"/>
      <sheetName val="실행비교"/>
      <sheetName val="OPT7"/>
      <sheetName val="6PILE  (돌출)"/>
      <sheetName val="신규 수주분(사용자 정의)"/>
      <sheetName val="UserData"/>
      <sheetName val="환율"/>
      <sheetName val="금액집계"/>
      <sheetName val="Sheet9"/>
      <sheetName val="통신원가"/>
      <sheetName val="터파기및재료"/>
      <sheetName val="여과지동"/>
      <sheetName val="기초자료"/>
      <sheetName val="CONCRETE"/>
      <sheetName val="부하LOAD"/>
      <sheetName val="데이타"/>
      <sheetName val="11월 가격"/>
      <sheetName val="일위대가(1)"/>
      <sheetName val="연수동"/>
      <sheetName val="1000 DB구축 부표"/>
      <sheetName val="청천내"/>
      <sheetName val="차액보증"/>
      <sheetName val="10월가격"/>
      <sheetName val="원형1호맨홀토공수량"/>
      <sheetName val="정부노임단가"/>
      <sheetName val="철거산출근거"/>
      <sheetName val="기계경비산출기준"/>
      <sheetName val="단가산출(변경없음)"/>
      <sheetName val="원본(갑지)"/>
      <sheetName val="판매96"/>
      <sheetName val="제-노임"/>
      <sheetName val="제직재"/>
      <sheetName val="원가"/>
      <sheetName val="운반"/>
      <sheetName val="UR2-Calculation"/>
      <sheetName val="타견적1"/>
      <sheetName val="타견적2"/>
      <sheetName val="타견적3"/>
      <sheetName val="밸브설치"/>
      <sheetName val="단"/>
      <sheetName val="일반수량총괄"/>
      <sheetName val="토공총괄"/>
      <sheetName val="골재수량"/>
      <sheetName val="레미콘집계"/>
      <sheetName val="주요자재"/>
      <sheetName val="타공종이기"/>
      <sheetName val="내역서1999.8최종"/>
      <sheetName val="사통"/>
      <sheetName val="11.단가비교표_"/>
      <sheetName val="16.기계경비산출내역_"/>
      <sheetName val="토공정보"/>
      <sheetName val="예산M5A"/>
      <sheetName val="예산M2"/>
      <sheetName val="표지"/>
      <sheetName val="남양시작동자105노65기1.3화1.2"/>
      <sheetName val="지급자재"/>
      <sheetName val="계약내역서(을지)"/>
      <sheetName val="장비분석"/>
      <sheetName val="공조기"/>
      <sheetName val="STORAGE"/>
      <sheetName val="토목주소"/>
      <sheetName val="프랜트면허"/>
      <sheetName val="별표 "/>
      <sheetName val="조명율표"/>
      <sheetName val="단가조사-2"/>
      <sheetName val="집계표"/>
      <sheetName val="VE절감"/>
      <sheetName val="물량표S"/>
      <sheetName val="금액내역서"/>
      <sheetName val="물가시세"/>
      <sheetName val="전기"/>
      <sheetName val="ITEM"/>
      <sheetName val="type-F"/>
      <sheetName val="실행"/>
      <sheetName val="견적대비 견적서"/>
      <sheetName val="copy"/>
      <sheetName val="기성"/>
      <sheetName val="백암비스타내역"/>
      <sheetName val="기계내역"/>
      <sheetName val="교각1"/>
      <sheetName val="토공(우물통,기타) "/>
      <sheetName val="wall"/>
      <sheetName val="COPING"/>
      <sheetName val="AA3000"/>
      <sheetName val="AA3100"/>
      <sheetName val="비계"/>
      <sheetName val="AA3200"/>
      <sheetName val="동바리"/>
      <sheetName val="AA3300"/>
      <sheetName val="특수거푸집"/>
      <sheetName val="AA3400"/>
      <sheetName val="9GNG운반"/>
      <sheetName val="준검 내역서"/>
      <sheetName val="T13(P68~72,78)"/>
      <sheetName val="2"/>
      <sheetName val="여방토공 "/>
      <sheetName val="화재_탐지_설비"/>
      <sheetName val="소상_&quot;1&quot;"/>
      <sheetName val="내부부하"/>
      <sheetName val="공통가설"/>
      <sheetName val="부속동"/>
      <sheetName val="공사개요(좌)"/>
      <sheetName val="직공비"/>
      <sheetName val="매입세율"/>
      <sheetName val="공사개요"/>
      <sheetName val="Sheet7"/>
      <sheetName val="어음광고주"/>
      <sheetName val="입출재고현황 (2)"/>
      <sheetName val="심사계산"/>
      <sheetName val="심사물량"/>
      <sheetName val="날개벽수량표"/>
      <sheetName val="설계내역(2001)"/>
      <sheetName val="본체"/>
      <sheetName val="토목"/>
      <sheetName val="단가목록"/>
      <sheetName val="대창(장성)"/>
      <sheetName val="7.1 자재단가표(케이블)"/>
      <sheetName val="FPA"/>
      <sheetName val="Data Vol"/>
      <sheetName val="순수개발"/>
      <sheetName val="전체"/>
      <sheetName val="차수"/>
      <sheetName val="Galaxy 소비자가격표"/>
      <sheetName val="Oper Amount"/>
      <sheetName val="실적단가"/>
      <sheetName val="일위대가_복합"/>
      <sheetName val="일위대가_서비스"/>
      <sheetName val="장비집계"/>
      <sheetName val="8.PILE  (돌출)"/>
      <sheetName val="임차품의(농조)"/>
      <sheetName val="실행내역"/>
      <sheetName val="조도계산서 _도서_"/>
      <sheetName val="CTEMCOST"/>
      <sheetName val="가로등기초"/>
      <sheetName val="BASIC (2)"/>
      <sheetName val="원가 (2)"/>
      <sheetName val="대치판정"/>
      <sheetName val="rate"/>
      <sheetName val="첨부파일"/>
      <sheetName val="산출내역서집계표"/>
      <sheetName val="내역서 (2)"/>
      <sheetName val="총괄내역서"/>
      <sheetName val="(C)원내역"/>
      <sheetName val="원가계산"/>
      <sheetName val="사급자재"/>
      <sheetName val="이토변실(A3-LINE)"/>
      <sheetName val="98수문일위"/>
      <sheetName val="진주방향"/>
      <sheetName val="유통망계획"/>
      <sheetName val="기준자료"/>
      <sheetName val="제품"/>
      <sheetName val="견적계산"/>
      <sheetName val="TRE TABLE"/>
      <sheetName val="dt0301"/>
      <sheetName val="dtt0301"/>
      <sheetName val="말뚝지지력산정"/>
      <sheetName val="예산대비"/>
      <sheetName val="공문"/>
      <sheetName val="DRUM"/>
      <sheetName val="품목"/>
      <sheetName val="AV시스템"/>
      <sheetName val="C1"/>
      <sheetName val="기성내역서표지"/>
      <sheetName val="sub"/>
      <sheetName val="(A)내역서"/>
      <sheetName val="값"/>
      <sheetName val="횡 연장"/>
      <sheetName val="호표"/>
      <sheetName val="공사비명세서"/>
      <sheetName val="지수"/>
      <sheetName val="일위대가표"/>
      <sheetName val="자료"/>
      <sheetName val="7단가"/>
      <sheetName val="약품공급2"/>
      <sheetName val="dtxl"/>
      <sheetName val="목록"/>
      <sheetName val="LOAD-46"/>
      <sheetName val="부하(성남)"/>
      <sheetName val="토공계산서(부체도로)"/>
      <sheetName val="건축내역서"/>
      <sheetName val="단면가정"/>
      <sheetName val="BUS제원1"/>
      <sheetName val="단가조사서"/>
      <sheetName val="목차"/>
      <sheetName val="제잡비"/>
      <sheetName val="플랜트 설치"/>
      <sheetName val="교대(A1-A2)"/>
      <sheetName val="공사비집계"/>
      <sheetName val="건축"/>
      <sheetName val="B(함)일반수량"/>
      <sheetName val="산출근거"/>
      <sheetName val="기계경비(시간당)"/>
      <sheetName val="램머"/>
      <sheetName val="단가산출"/>
      <sheetName val="환경평가"/>
      <sheetName val="인구"/>
      <sheetName val="배수관공"/>
      <sheetName val="Sheet1 (2)"/>
      <sheetName val="협조전"/>
      <sheetName val="7내역"/>
      <sheetName val="담장산출"/>
      <sheetName val="NEYOK"/>
      <sheetName val="건축원가계산서"/>
      <sheetName val="전선 및 전선관"/>
      <sheetName val="청주(철골발주의뢰서)"/>
      <sheetName val="정렬"/>
      <sheetName val="분전함신설"/>
      <sheetName val="접지1종"/>
      <sheetName val="자재집계"/>
      <sheetName val="골재랑"/>
      <sheetName val="기초총괄"/>
      <sheetName val="구체총괄"/>
      <sheetName val="구체+기초총괄"/>
      <sheetName val="교대집계"/>
      <sheetName val="교대철근(구체)"/>
      <sheetName val="교대철근(기초)"/>
      <sheetName val="교대철근(구체+기초)"/>
      <sheetName val="교각집계"/>
      <sheetName val="교각철근(구체)"/>
      <sheetName val="교각철근 (기초)"/>
      <sheetName val="교각철근 (구체+기초)"/>
      <sheetName val="현장타설말뚝"/>
      <sheetName val="강재집계표"/>
      <sheetName val="원동교강재집계표"/>
      <sheetName val="자재테이블"/>
      <sheetName val="산출금액내역"/>
      <sheetName val="일위대가(계측기설치)"/>
      <sheetName val="변압기 및 발전기 용량"/>
      <sheetName val="단가"/>
      <sheetName val="A-4"/>
      <sheetName val="변경갑지"/>
      <sheetName val="증감(갑지)"/>
      <sheetName val="손익차9월2"/>
      <sheetName val="건축집계표"/>
      <sheetName val="품산출서"/>
      <sheetName val="실행간접비용"/>
      <sheetName val="3련 BOX"/>
      <sheetName val="단위수량"/>
      <sheetName val="CB"/>
      <sheetName val="소업1교"/>
      <sheetName val="외주가공"/>
      <sheetName val="자재운반단가일람표"/>
      <sheetName val="표지판단위"/>
      <sheetName val="설계"/>
      <sheetName val="BOX"/>
      <sheetName val="실정공사비단가표"/>
      <sheetName val="PROCESS"/>
      <sheetName val="1-1"/>
      <sheetName val="차도조도계산"/>
      <sheetName val="간지"/>
      <sheetName val="간선계산"/>
      <sheetName val="견내"/>
      <sheetName val="매립"/>
      <sheetName val="FACTOR"/>
      <sheetName val="Cost bd-&quot;A&quot;"/>
      <sheetName val="배수내역 (2)"/>
      <sheetName val="48일위"/>
      <sheetName val="48수량"/>
      <sheetName val="22수량"/>
      <sheetName val="49일위"/>
      <sheetName val="22일위"/>
      <sheetName val="49수량"/>
      <sheetName val="설계명세서(선로)"/>
      <sheetName val="전기,계장"/>
      <sheetName val="품셈"/>
      <sheetName val="구조물공집계"/>
      <sheetName val="암거집계 "/>
      <sheetName val="암거구체수량"/>
      <sheetName val="암거구체"/>
      <sheetName val="날개벽집계표"/>
      <sheetName val="날개벽단위"/>
      <sheetName val="차수벽집계표"/>
      <sheetName val="차수벽"/>
      <sheetName val="노무비 근거"/>
      <sheetName val="우각부보강"/>
      <sheetName val="단위중량"/>
      <sheetName val="11"/>
      <sheetName val="공주-교대(A1)"/>
      <sheetName val="도근좌표"/>
      <sheetName val="99총공사내역서"/>
      <sheetName val="입상내역"/>
      <sheetName val="FAB별"/>
      <sheetName val="견적(갑지)"/>
      <sheetName val="견적"/>
      <sheetName val="EQUIPMENT -2"/>
      <sheetName val="대림경상68억"/>
      <sheetName val="F1"/>
      <sheetName val="포장공자재집계표"/>
      <sheetName val="일반수량"/>
      <sheetName val="자재일람"/>
      <sheetName val="교대(A1)"/>
      <sheetName val="대가표(품셈)"/>
      <sheetName val="단가산출서"/>
      <sheetName val="토목공사"/>
      <sheetName val="위치"/>
      <sheetName val="총공사내역서"/>
      <sheetName val="다곡2교"/>
      <sheetName val="DLA"/>
      <sheetName val=" 견적서"/>
      <sheetName val="cost"/>
      <sheetName val="상승노임"/>
      <sheetName val="변화치수"/>
      <sheetName val="계약내력"/>
      <sheetName val="기초자료입력"/>
      <sheetName val="토사(PE)"/>
      <sheetName val="Ekog10"/>
      <sheetName val="코드표"/>
      <sheetName val="기초단가"/>
      <sheetName val="자재조사표(참고용)"/>
      <sheetName val="품셈집계표"/>
      <sheetName val="일반부표집계표"/>
      <sheetName val="수량산출서 갑지"/>
      <sheetName val="Baby일위대가"/>
      <sheetName val=" HIT-&gt;HMC 견적(3900)"/>
      <sheetName val="자판실행"/>
      <sheetName val="가격표"/>
      <sheetName val="부대내역"/>
      <sheetName val="연령현황"/>
      <sheetName val="시행후면적"/>
      <sheetName val="수지예산"/>
      <sheetName val="물량산출근거"/>
      <sheetName val="단가대비"/>
      <sheetName val="소요자재"/>
      <sheetName val="ROOF(ALKALI)"/>
      <sheetName val="일위대가(4층원격)"/>
      <sheetName val="단가표 "/>
      <sheetName val="총괄"/>
      <sheetName val="공사비"/>
      <sheetName val="OPT"/>
      <sheetName val="SV"/>
      <sheetName val="1공구(을)"/>
      <sheetName val="XL4Poppy"/>
      <sheetName val="List"/>
      <sheetName val="CHITIET VL-NC"/>
      <sheetName val="DON GIA"/>
      <sheetName val="MOTOR"/>
      <sheetName val="참고"/>
      <sheetName val="7.경제성결과"/>
      <sheetName val="FRP내역서"/>
      <sheetName val="실행내역서_"/>
      <sheetName val="공종별내역서"/>
      <sheetName val="I.설계조건"/>
      <sheetName val="재1"/>
      <sheetName val="설계예산서(2016년 보안등 신설공사 단가계약-).xls"/>
      <sheetName val="원계약서"/>
      <sheetName val="총괄내역"/>
      <sheetName val="DHEQSUPT"/>
      <sheetName val="DATA1"/>
      <sheetName val="목표세부명세"/>
      <sheetName val="안정검토"/>
      <sheetName val="단면검토"/>
      <sheetName val="_산근2_"/>
      <sheetName val="_산근4_"/>
      <sheetName val="_산근5_"/>
      <sheetName val="__"/>
      <sheetName val="DIAPHRAGM"/>
      <sheetName val="맨홀토공"/>
      <sheetName val="일위대가1"/>
      <sheetName val="H-pile(298x299)"/>
      <sheetName val="H-pile(250x250)"/>
      <sheetName val="일위_파일"/>
      <sheetName val="연결임시"/>
      <sheetName val="원형측구(B-type)"/>
      <sheetName val="총괄표"/>
      <sheetName val="원가입력"/>
      <sheetName val="교통대책내역"/>
      <sheetName val="수량집계"/>
      <sheetName val="수량산출서 (2)"/>
      <sheetName val="Customer Databas"/>
      <sheetName val="BQ_Utl_Off"/>
      <sheetName val="BREAKDOWN(철거설치)"/>
      <sheetName val="기계경비"/>
      <sheetName val="암거공"/>
      <sheetName val="배수통관(좌)"/>
      <sheetName val="콘_재료분리(1)"/>
      <sheetName val="최종견"/>
      <sheetName val="sun"/>
      <sheetName val="예산M11A"/>
      <sheetName val="자료입력"/>
      <sheetName val="경사수로"/>
      <sheetName val="D16"/>
      <sheetName val="D25"/>
      <sheetName val="D22"/>
      <sheetName val="물가연동제"/>
      <sheetName val="1. 설계조건 2.단면가정 3. 하중계산"/>
      <sheetName val="DATA 입력란"/>
      <sheetName val="시행예산"/>
      <sheetName val="자재"/>
      <sheetName val="원형맨홀수량"/>
      <sheetName val="기기리스트"/>
      <sheetName val="01"/>
      <sheetName val="연돌일위집계"/>
      <sheetName val="9호관로"/>
      <sheetName val="전체현황"/>
      <sheetName val="주요측점"/>
      <sheetName val="시화점실행"/>
      <sheetName val="__MAIN"/>
      <sheetName val="회로내역(승인)"/>
      <sheetName val="안정검토(온1)"/>
      <sheetName val="관급"/>
      <sheetName val="투찰(하수)"/>
      <sheetName val="Site Expenses"/>
      <sheetName val="TYPE-A"/>
      <sheetName val="분류작업"/>
      <sheetName val="기본자료"/>
      <sheetName val="2002상반기노임기준"/>
      <sheetName val="우수"/>
      <sheetName val="매크로"/>
      <sheetName val="AHU집계"/>
      <sheetName val="INPUT"/>
      <sheetName val="Macro(차단기)"/>
      <sheetName val="BQ(실행)"/>
      <sheetName val="JUCK"/>
      <sheetName val="암거"/>
      <sheetName val="포장공"/>
      <sheetName val="배수공"/>
      <sheetName val="요약&amp;결과"/>
      <sheetName val="배관배선 단가조사"/>
      <sheetName val="일위대가집계"/>
      <sheetName val="4안전율"/>
      <sheetName val="본실행경비"/>
      <sheetName val="맨홀토공산출"/>
      <sheetName val="000000"/>
      <sheetName val="총내역서"/>
      <sheetName val="경관내역"/>
      <sheetName val="가로등내역"/>
      <sheetName val="영상수량산출"/>
      <sheetName val="경관수량산출"/>
      <sheetName val="가로등수량산출"/>
      <sheetName val="영상단가대비표 "/>
      <sheetName val="경관단가대비표"/>
      <sheetName val="배관"/>
      <sheetName val=" 냉각수펌프"/>
      <sheetName val="샘플표지"/>
      <sheetName val="수안보-MBR1"/>
      <sheetName val="금융비용"/>
      <sheetName val="주안3차A-A"/>
      <sheetName val="안정계산"/>
      <sheetName val="CATV"/>
      <sheetName val="CAL"/>
      <sheetName val="COVER-P"/>
      <sheetName val="3BL공동구 수량"/>
      <sheetName val="L형 옹벽"/>
      <sheetName val="해상PCB"/>
      <sheetName val="안정성검토"/>
      <sheetName val="하중계산"/>
      <sheetName val="설계기준"/>
      <sheetName val="대상공사(조달청)"/>
      <sheetName val="자료(통합)"/>
      <sheetName val="횡배수관집현황(2공구)"/>
      <sheetName val="JUCKEYK"/>
      <sheetName val="수목표준대가"/>
      <sheetName val="웅진교-S2"/>
      <sheetName val="시중노임(공사)"/>
      <sheetName val="식재"/>
      <sheetName val="시설물"/>
      <sheetName val="식재출력용"/>
      <sheetName val="유지관리"/>
      <sheetName val="유림총괄"/>
      <sheetName val="몰탈재료산출"/>
      <sheetName val="G.R300경비"/>
      <sheetName val="예시 (수정 및 삭제금지)"/>
      <sheetName val="Controls"/>
      <sheetName val="3.공통공사대비"/>
      <sheetName val="대전-교대(A1-A2)"/>
      <sheetName val="8-1"/>
      <sheetName val="BOQ(전체)"/>
      <sheetName val="1-3.조건,바닥판 "/>
      <sheetName val="월말"/>
      <sheetName val="데리네이타현황"/>
      <sheetName val="가정오수"/>
      <sheetName val="잔수량(작성)"/>
      <sheetName val="토공총괄표"/>
      <sheetName val="물건도(원본)"/>
      <sheetName val="적용단위길이"/>
      <sheetName val="피벗테이블데이터분석"/>
      <sheetName val="특수기호강도거푸집"/>
      <sheetName val="종배수관면벽신"/>
      <sheetName val="종배수관(신)"/>
      <sheetName val="기본"/>
      <sheetName val="견적대비"/>
      <sheetName val="교차구"/>
      <sheetName val="TABLE DB"/>
      <sheetName val="쌍용 data base"/>
      <sheetName val="작업일정"/>
      <sheetName val="사다리"/>
      <sheetName val="AA2000"/>
      <sheetName val="AA2100"/>
      <sheetName val="토류시설"/>
      <sheetName val="AA2200"/>
      <sheetName val="배수및물푸기시설집계"/>
      <sheetName val="가배수관"/>
      <sheetName val="가도수로"/>
      <sheetName val="절성경계도수로현황"/>
      <sheetName val="물푸기집계"/>
      <sheetName val="AA2300"/>
      <sheetName val="AA2400"/>
      <sheetName val="AA2500"/>
      <sheetName val="방호시설집계"/>
      <sheetName val="AA2600"/>
      <sheetName val="교통안전시설공집계"/>
      <sheetName val="교통처리가도수량집계"/>
      <sheetName val="국지도70호선-수량"/>
      <sheetName val="국지도70호선-현황"/>
      <sheetName val="남춘천IC접속부-수량"/>
      <sheetName val="남춘천IC접속부-현황"/>
      <sheetName val="군자4교하부-수량"/>
      <sheetName val="군자4교하부-현황"/>
      <sheetName val="AA2700"/>
      <sheetName val="낙하물방지공"/>
      <sheetName val="AA2800"/>
      <sheetName val="작업용가시설"/>
      <sheetName val="AA2900"/>
      <sheetName val="교량환기시설"/>
      <sheetName val="환기시설 (1)"/>
      <sheetName val="환기시설 (2)"/>
      <sheetName val="상-교대(A1-A2)"/>
      <sheetName val="집계"/>
      <sheetName val="15100"/>
      <sheetName val="현장지지물물량"/>
      <sheetName val="두앙"/>
      <sheetName val="재료비"/>
      <sheetName val="보온자재단가표"/>
      <sheetName val="guard(mac)"/>
      <sheetName val="추가예산"/>
      <sheetName val="Sheet4"/>
      <sheetName val="기초안정검토"/>
      <sheetName val="산수배수"/>
      <sheetName val="설계명세서"/>
      <sheetName val="우棌"/>
      <sheetName val="1,2공구원가계산서"/>
      <sheetName val="2공구산출내역"/>
      <sheetName val="1공구산출내역서"/>
      <sheetName val="Proposal"/>
      <sheetName val="단위수량산출"/>
      <sheetName val="배수공 시멘트 및 골재량 산출"/>
      <sheetName val="원가계산하도"/>
      <sheetName val="지주목시비량산출서"/>
      <sheetName val="단가대비표 표지"/>
      <sheetName val="2000시행"/>
      <sheetName val="소운반"/>
      <sheetName val="총_x0000_ϭ"/>
      <sheetName val="우륀"/>
      <sheetName val="식재ط"/>
      <sheetName val="위치조서"/>
      <sheetName val="기성내역서"/>
      <sheetName val="Macro(전선)"/>
      <sheetName val="출입자명단"/>
      <sheetName val="뚝토공"/>
      <sheetName val="총蚨ϖ"/>
      <sheetName val="총蓨ώ"/>
      <sheetName val="총벝l"/>
      <sheetName val="총벝ê"/>
      <sheetName val="총_x0002__x0000_"/>
      <sheetName val="PANEL_중량산출1"/>
      <sheetName val="plan&amp;section_of_foundation1"/>
      <sheetName val="노원열병합__건축공사기성내역서1"/>
      <sheetName val="CT_1"/>
      <sheetName val="2F_회의실견적(5_14_일대)1"/>
      <sheetName val="조도계산서_(도서)1"/>
      <sheetName val="화재_탐지_설비1"/>
      <sheetName val="내역서1999_8최종"/>
      <sheetName val="입출재고현황_(2)"/>
      <sheetName val="소상_&quot;1&quot;1"/>
      <sheetName val="96물가_CODE1"/>
      <sheetName val="sum1_(2)"/>
      <sheetName val="CP-E2_(품셈표)1"/>
      <sheetName val="전차선로_물량표"/>
      <sheetName val="반중력식옹벽3_5"/>
      <sheetName val="1_설계조건"/>
      <sheetName val="견적대비_견적서"/>
      <sheetName val="11_단가비교표_"/>
      <sheetName val="16_기계경비산출내역_"/>
      <sheetName val="신규_수주분(사용자_정의)"/>
      <sheetName val="6PILE__(돌출)"/>
      <sheetName val="11월_가격"/>
      <sheetName val="1000_DB구축_부표"/>
      <sheetName val="토공(우물통,기타)_"/>
      <sheetName val="준검_내역서"/>
      <sheetName val="여방토공_"/>
      <sheetName val="내역서_(2)"/>
      <sheetName val="플랜트_설치"/>
      <sheetName val="Sheet1_(2)"/>
      <sheetName val="Data_Vol"/>
      <sheetName val="Galaxy_소비자가격표"/>
      <sheetName val="남양시작동자105노65기1_3화1_2"/>
      <sheetName val="별표_"/>
      <sheetName val="7_1_자재단가표(케이블)"/>
      <sheetName val="BASIC_(2)"/>
      <sheetName val="변압기_및_발전기_용량"/>
      <sheetName val="교각철근_(기초)"/>
      <sheetName val="교각철근_(구체+기초)"/>
      <sheetName val="40총괄"/>
      <sheetName val="40집계"/>
      <sheetName val="통합"/>
      <sheetName val="COVER"/>
      <sheetName val="총요약서"/>
      <sheetName val="물가"/>
      <sheetName val="일보"/>
      <sheetName val="기력고압전동기"/>
      <sheetName val="OH공량old"/>
      <sheetName val="PIPE"/>
      <sheetName val="FLANGE"/>
      <sheetName val="VALVE"/>
      <sheetName val="1을"/>
      <sheetName val="예산내역서"/>
      <sheetName val="23"/>
      <sheetName val="CALCULATION"/>
      <sheetName val="횡배수관재료-"/>
      <sheetName val="계산서(직선부)"/>
      <sheetName val="포장재료집계표"/>
      <sheetName val="콘크리트측구연장"/>
      <sheetName val="-몰탈콘크리트"/>
      <sheetName val="-배수구조물공토공"/>
      <sheetName val="3.현장배치"/>
      <sheetName val="마산방향"/>
      <sheetName val="사리부설"/>
      <sheetName val="식재가격"/>
      <sheetName val="식재총괄"/>
      <sheetName val="일위목록"/>
      <sheetName val="요율"/>
      <sheetName val="일위집계(기존)"/>
      <sheetName val="제경비"/>
      <sheetName val="기초공"/>
      <sheetName val="내역서(삼호)"/>
      <sheetName val="규격"/>
      <sheetName val="입고장부 (4)"/>
      <sheetName val="입찰견적보고서"/>
      <sheetName val="일반공사"/>
      <sheetName val="견적보고(총액)"/>
      <sheetName val="TYPE1"/>
      <sheetName val="사전공사"/>
      <sheetName val="공사손익실적"/>
      <sheetName val="96노임기준"/>
      <sheetName val="깨기"/>
      <sheetName val="하부철근수량"/>
      <sheetName val="2000년1차"/>
      <sheetName val="적용기준"/>
      <sheetName val="실행내역 "/>
      <sheetName val="공사명입력"/>
      <sheetName val="근로자자료입력"/>
      <sheetName val="참고자료"/>
      <sheetName val="도급예산내역서봉투"/>
      <sheetName val="도급예산내역서총괄표"/>
      <sheetName val="설계산출표지"/>
      <sheetName val="을부담운반비"/>
      <sheetName val="운반비산출"/>
      <sheetName val="AS포장복구 "/>
      <sheetName val="총ꊐ˕"/>
      <sheetName val="첨부1-1"/>
      <sheetName val="EPro"/>
    </sheetNames>
    <sheetDataSet>
      <sheetData sheetId="0" refreshError="1"/>
      <sheetData sheetId="1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</row>
        <row r="499">
          <cell r="A499">
            <v>499</v>
          </cell>
        </row>
        <row r="500">
          <cell r="A500">
            <v>500</v>
          </cell>
        </row>
        <row r="501">
          <cell r="A501">
            <v>501</v>
          </cell>
        </row>
        <row r="502">
          <cell r="A502">
            <v>502</v>
          </cell>
        </row>
        <row r="503">
          <cell r="A503">
            <v>503</v>
          </cell>
        </row>
        <row r="504">
          <cell r="A504">
            <v>504</v>
          </cell>
        </row>
        <row r="505">
          <cell r="A505">
            <v>505</v>
          </cell>
        </row>
        <row r="506">
          <cell r="A506">
            <v>506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</row>
        <row r="510">
          <cell r="A510">
            <v>510</v>
          </cell>
        </row>
        <row r="511">
          <cell r="A511">
            <v>511</v>
          </cell>
        </row>
        <row r="512">
          <cell r="A512">
            <v>512</v>
          </cell>
        </row>
        <row r="513">
          <cell r="A513">
            <v>513</v>
          </cell>
        </row>
        <row r="514">
          <cell r="A514">
            <v>514</v>
          </cell>
        </row>
        <row r="515">
          <cell r="A515">
            <v>515</v>
          </cell>
        </row>
        <row r="516">
          <cell r="A516">
            <v>516</v>
          </cell>
        </row>
        <row r="517">
          <cell r="A517">
            <v>517</v>
          </cell>
        </row>
        <row r="518">
          <cell r="A518">
            <v>518</v>
          </cell>
        </row>
        <row r="519">
          <cell r="A519">
            <v>519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</row>
        <row r="526">
          <cell r="A526">
            <v>526</v>
          </cell>
        </row>
        <row r="527">
          <cell r="A527">
            <v>527</v>
          </cell>
        </row>
        <row r="528">
          <cell r="A528">
            <v>528</v>
          </cell>
        </row>
        <row r="529">
          <cell r="A529">
            <v>529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</row>
        <row r="533">
          <cell r="A533">
            <v>533</v>
          </cell>
        </row>
        <row r="534">
          <cell r="A534">
            <v>534</v>
          </cell>
        </row>
        <row r="535">
          <cell r="A535">
            <v>535</v>
          </cell>
        </row>
        <row r="536">
          <cell r="A536">
            <v>536</v>
          </cell>
        </row>
        <row r="537">
          <cell r="A537">
            <v>537</v>
          </cell>
        </row>
        <row r="538">
          <cell r="A538">
            <v>538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</row>
        <row r="542">
          <cell r="A542">
            <v>542</v>
          </cell>
        </row>
        <row r="543">
          <cell r="A543">
            <v>543</v>
          </cell>
        </row>
        <row r="544">
          <cell r="A544">
            <v>544</v>
          </cell>
        </row>
        <row r="545">
          <cell r="A545">
            <v>545</v>
          </cell>
        </row>
        <row r="546">
          <cell r="A546">
            <v>546</v>
          </cell>
        </row>
        <row r="547">
          <cell r="A547">
            <v>547</v>
          </cell>
        </row>
        <row r="548">
          <cell r="A548">
            <v>548</v>
          </cell>
        </row>
        <row r="549">
          <cell r="A549">
            <v>549</v>
          </cell>
        </row>
        <row r="550">
          <cell r="A550">
            <v>550</v>
          </cell>
        </row>
        <row r="551">
          <cell r="A551">
            <v>551</v>
          </cell>
        </row>
        <row r="552">
          <cell r="A552">
            <v>552</v>
          </cell>
        </row>
        <row r="553">
          <cell r="A553">
            <v>553</v>
          </cell>
        </row>
        <row r="554">
          <cell r="A554">
            <v>554</v>
          </cell>
        </row>
        <row r="555">
          <cell r="A555">
            <v>555</v>
          </cell>
        </row>
        <row r="556">
          <cell r="A556">
            <v>556</v>
          </cell>
        </row>
        <row r="557">
          <cell r="A557">
            <v>557</v>
          </cell>
        </row>
        <row r="558">
          <cell r="A558">
            <v>558</v>
          </cell>
        </row>
        <row r="559">
          <cell r="A559">
            <v>559</v>
          </cell>
        </row>
        <row r="560">
          <cell r="A560">
            <v>560</v>
          </cell>
        </row>
        <row r="561">
          <cell r="A561">
            <v>561</v>
          </cell>
        </row>
        <row r="562">
          <cell r="A562">
            <v>562</v>
          </cell>
        </row>
        <row r="563">
          <cell r="A563">
            <v>563</v>
          </cell>
        </row>
        <row r="564">
          <cell r="A564">
            <v>564</v>
          </cell>
        </row>
        <row r="565">
          <cell r="A565">
            <v>565</v>
          </cell>
        </row>
        <row r="566">
          <cell r="A566">
            <v>566</v>
          </cell>
        </row>
        <row r="567">
          <cell r="A567">
            <v>567</v>
          </cell>
        </row>
        <row r="568">
          <cell r="A568">
            <v>568</v>
          </cell>
        </row>
        <row r="569">
          <cell r="A569">
            <v>569</v>
          </cell>
        </row>
        <row r="570">
          <cell r="A570">
            <v>570</v>
          </cell>
        </row>
        <row r="571">
          <cell r="A571">
            <v>571</v>
          </cell>
        </row>
        <row r="572">
          <cell r="A572">
            <v>572</v>
          </cell>
        </row>
        <row r="573">
          <cell r="A573">
            <v>573</v>
          </cell>
        </row>
        <row r="574">
          <cell r="A574">
            <v>574</v>
          </cell>
        </row>
        <row r="575">
          <cell r="A575">
            <v>575</v>
          </cell>
        </row>
        <row r="576">
          <cell r="A576">
            <v>576</v>
          </cell>
        </row>
        <row r="577">
          <cell r="A577">
            <v>577</v>
          </cell>
        </row>
        <row r="578">
          <cell r="A578">
            <v>578</v>
          </cell>
        </row>
        <row r="579">
          <cell r="A579">
            <v>579</v>
          </cell>
        </row>
        <row r="580">
          <cell r="A580">
            <v>580</v>
          </cell>
        </row>
        <row r="581">
          <cell r="A581">
            <v>581</v>
          </cell>
        </row>
        <row r="582">
          <cell r="A582">
            <v>582</v>
          </cell>
        </row>
        <row r="583">
          <cell r="A583">
            <v>583</v>
          </cell>
        </row>
        <row r="584">
          <cell r="A584">
            <v>584</v>
          </cell>
        </row>
        <row r="585">
          <cell r="A585">
            <v>585</v>
          </cell>
        </row>
        <row r="586">
          <cell r="A586">
            <v>586</v>
          </cell>
        </row>
        <row r="587">
          <cell r="A587">
            <v>587</v>
          </cell>
        </row>
        <row r="588">
          <cell r="A588">
            <v>588</v>
          </cell>
        </row>
        <row r="589">
          <cell r="A589">
            <v>589</v>
          </cell>
        </row>
        <row r="590">
          <cell r="A590">
            <v>590</v>
          </cell>
        </row>
        <row r="591">
          <cell r="A591">
            <v>591</v>
          </cell>
        </row>
        <row r="592">
          <cell r="A592">
            <v>592</v>
          </cell>
        </row>
        <row r="593">
          <cell r="A593">
            <v>593</v>
          </cell>
        </row>
        <row r="594">
          <cell r="A594">
            <v>594</v>
          </cell>
        </row>
        <row r="595">
          <cell r="A595">
            <v>595</v>
          </cell>
        </row>
        <row r="596">
          <cell r="A596">
            <v>596</v>
          </cell>
        </row>
        <row r="597">
          <cell r="A597">
            <v>597</v>
          </cell>
        </row>
        <row r="598">
          <cell r="A598">
            <v>598</v>
          </cell>
        </row>
        <row r="599">
          <cell r="A599">
            <v>599</v>
          </cell>
        </row>
        <row r="600">
          <cell r="A600">
            <v>600</v>
          </cell>
        </row>
        <row r="601">
          <cell r="A601">
            <v>601</v>
          </cell>
        </row>
        <row r="602">
          <cell r="A602">
            <v>602</v>
          </cell>
        </row>
        <row r="603">
          <cell r="A603">
            <v>603</v>
          </cell>
        </row>
        <row r="604">
          <cell r="A604">
            <v>604</v>
          </cell>
        </row>
        <row r="605">
          <cell r="A605">
            <v>605</v>
          </cell>
        </row>
        <row r="606">
          <cell r="A606">
            <v>606</v>
          </cell>
        </row>
        <row r="607">
          <cell r="A607">
            <v>607</v>
          </cell>
        </row>
        <row r="608">
          <cell r="A608">
            <v>608</v>
          </cell>
        </row>
        <row r="609">
          <cell r="A609">
            <v>609</v>
          </cell>
        </row>
        <row r="610">
          <cell r="A610">
            <v>610</v>
          </cell>
        </row>
        <row r="611">
          <cell r="A611">
            <v>611</v>
          </cell>
        </row>
        <row r="612">
          <cell r="A612">
            <v>612</v>
          </cell>
        </row>
        <row r="613">
          <cell r="A613">
            <v>613</v>
          </cell>
        </row>
        <row r="614">
          <cell r="A614">
            <v>614</v>
          </cell>
        </row>
        <row r="615">
          <cell r="A615">
            <v>615</v>
          </cell>
        </row>
        <row r="616">
          <cell r="A616">
            <v>616</v>
          </cell>
        </row>
        <row r="617">
          <cell r="A617">
            <v>617</v>
          </cell>
        </row>
        <row r="618">
          <cell r="A618">
            <v>618</v>
          </cell>
        </row>
        <row r="619">
          <cell r="A619">
            <v>619</v>
          </cell>
        </row>
        <row r="620">
          <cell r="A620">
            <v>620</v>
          </cell>
        </row>
        <row r="621">
          <cell r="A621">
            <v>621</v>
          </cell>
        </row>
        <row r="622">
          <cell r="A622">
            <v>622</v>
          </cell>
        </row>
        <row r="623">
          <cell r="A623">
            <v>623</v>
          </cell>
        </row>
        <row r="624">
          <cell r="A624">
            <v>624</v>
          </cell>
        </row>
        <row r="625">
          <cell r="A625">
            <v>625</v>
          </cell>
        </row>
        <row r="626">
          <cell r="A626">
            <v>626</v>
          </cell>
        </row>
        <row r="627">
          <cell r="A627">
            <v>627</v>
          </cell>
        </row>
        <row r="628">
          <cell r="A628">
            <v>628</v>
          </cell>
        </row>
        <row r="629">
          <cell r="A629">
            <v>629</v>
          </cell>
        </row>
        <row r="630">
          <cell r="A630">
            <v>630</v>
          </cell>
        </row>
        <row r="631">
          <cell r="A631">
            <v>631</v>
          </cell>
        </row>
        <row r="632">
          <cell r="A632">
            <v>632</v>
          </cell>
        </row>
        <row r="633">
          <cell r="A633">
            <v>633</v>
          </cell>
        </row>
        <row r="634">
          <cell r="A634">
            <v>634</v>
          </cell>
        </row>
        <row r="635">
          <cell r="A635">
            <v>635</v>
          </cell>
        </row>
        <row r="636">
          <cell r="A636">
            <v>636</v>
          </cell>
        </row>
        <row r="637">
          <cell r="A637">
            <v>637</v>
          </cell>
        </row>
        <row r="638">
          <cell r="A638">
            <v>638</v>
          </cell>
        </row>
        <row r="639">
          <cell r="A639">
            <v>639</v>
          </cell>
        </row>
        <row r="640">
          <cell r="A640">
            <v>640</v>
          </cell>
        </row>
        <row r="641">
          <cell r="A641">
            <v>641</v>
          </cell>
        </row>
        <row r="642">
          <cell r="A642">
            <v>642</v>
          </cell>
        </row>
        <row r="643">
          <cell r="A643">
            <v>643</v>
          </cell>
        </row>
        <row r="644">
          <cell r="A644">
            <v>644</v>
          </cell>
        </row>
        <row r="645">
          <cell r="A645">
            <v>645</v>
          </cell>
        </row>
        <row r="646">
          <cell r="A646">
            <v>646</v>
          </cell>
        </row>
        <row r="647">
          <cell r="A647">
            <v>647</v>
          </cell>
        </row>
        <row r="648">
          <cell r="A648">
            <v>648</v>
          </cell>
        </row>
        <row r="649">
          <cell r="A649">
            <v>649</v>
          </cell>
        </row>
        <row r="650">
          <cell r="A650">
            <v>650</v>
          </cell>
        </row>
        <row r="651">
          <cell r="A651">
            <v>651</v>
          </cell>
        </row>
        <row r="652">
          <cell r="A652">
            <v>652</v>
          </cell>
        </row>
        <row r="653">
          <cell r="A653">
            <v>653</v>
          </cell>
        </row>
        <row r="654">
          <cell r="A654">
            <v>654</v>
          </cell>
        </row>
        <row r="655">
          <cell r="A655">
            <v>655</v>
          </cell>
        </row>
        <row r="656">
          <cell r="A656">
            <v>656</v>
          </cell>
        </row>
        <row r="657">
          <cell r="A657">
            <v>657</v>
          </cell>
        </row>
        <row r="658">
          <cell r="A658">
            <v>658</v>
          </cell>
        </row>
        <row r="659">
          <cell r="A659">
            <v>659</v>
          </cell>
        </row>
        <row r="660">
          <cell r="A660">
            <v>660</v>
          </cell>
        </row>
        <row r="661">
          <cell r="A661">
            <v>661</v>
          </cell>
        </row>
        <row r="662">
          <cell r="A662">
            <v>662</v>
          </cell>
        </row>
        <row r="663">
          <cell r="A663">
            <v>663</v>
          </cell>
        </row>
        <row r="664">
          <cell r="A664">
            <v>664</v>
          </cell>
        </row>
        <row r="665">
          <cell r="A665">
            <v>665</v>
          </cell>
        </row>
        <row r="666">
          <cell r="A666">
            <v>666</v>
          </cell>
        </row>
        <row r="667">
          <cell r="A667">
            <v>667</v>
          </cell>
        </row>
        <row r="668">
          <cell r="A668">
            <v>668</v>
          </cell>
        </row>
        <row r="669">
          <cell r="A669">
            <v>669</v>
          </cell>
        </row>
        <row r="670">
          <cell r="A670">
            <v>670</v>
          </cell>
        </row>
        <row r="671">
          <cell r="A671">
            <v>671</v>
          </cell>
        </row>
        <row r="672">
          <cell r="A672">
            <v>672</v>
          </cell>
        </row>
        <row r="673">
          <cell r="A673">
            <v>673</v>
          </cell>
        </row>
        <row r="674">
          <cell r="A674">
            <v>674</v>
          </cell>
        </row>
        <row r="675">
          <cell r="A675">
            <v>675</v>
          </cell>
        </row>
        <row r="676">
          <cell r="A676">
            <v>676</v>
          </cell>
        </row>
        <row r="677">
          <cell r="A677">
            <v>677</v>
          </cell>
        </row>
        <row r="678">
          <cell r="A678">
            <v>678</v>
          </cell>
        </row>
        <row r="679">
          <cell r="A679">
            <v>679</v>
          </cell>
        </row>
        <row r="680">
          <cell r="A680">
            <v>680</v>
          </cell>
        </row>
        <row r="681">
          <cell r="A681">
            <v>681</v>
          </cell>
        </row>
        <row r="682">
          <cell r="A682">
            <v>682</v>
          </cell>
        </row>
        <row r="683">
          <cell r="A683">
            <v>683</v>
          </cell>
        </row>
        <row r="684">
          <cell r="A684">
            <v>684</v>
          </cell>
        </row>
        <row r="685">
          <cell r="A685">
            <v>685</v>
          </cell>
        </row>
        <row r="686">
          <cell r="A686">
            <v>686</v>
          </cell>
        </row>
        <row r="687">
          <cell r="A687">
            <v>687</v>
          </cell>
        </row>
        <row r="688">
          <cell r="A688">
            <v>688</v>
          </cell>
        </row>
        <row r="689">
          <cell r="A689">
            <v>689</v>
          </cell>
        </row>
        <row r="690">
          <cell r="A690">
            <v>690</v>
          </cell>
        </row>
        <row r="691">
          <cell r="A691">
            <v>691</v>
          </cell>
        </row>
        <row r="692">
          <cell r="A692">
            <v>692</v>
          </cell>
        </row>
        <row r="693">
          <cell r="A693">
            <v>693</v>
          </cell>
        </row>
        <row r="694">
          <cell r="A694">
            <v>694</v>
          </cell>
        </row>
        <row r="695">
          <cell r="A695">
            <v>695</v>
          </cell>
        </row>
        <row r="696">
          <cell r="A696">
            <v>696</v>
          </cell>
        </row>
        <row r="697">
          <cell r="A697">
            <v>697</v>
          </cell>
        </row>
        <row r="698">
          <cell r="A698">
            <v>698</v>
          </cell>
        </row>
        <row r="699">
          <cell r="A699">
            <v>699</v>
          </cell>
        </row>
        <row r="700">
          <cell r="A700">
            <v>700</v>
          </cell>
        </row>
        <row r="701">
          <cell r="A701">
            <v>701</v>
          </cell>
        </row>
        <row r="702">
          <cell r="A702">
            <v>702</v>
          </cell>
        </row>
        <row r="703">
          <cell r="A703">
            <v>703</v>
          </cell>
        </row>
        <row r="704">
          <cell r="A704">
            <v>704</v>
          </cell>
        </row>
        <row r="705">
          <cell r="A705">
            <v>705</v>
          </cell>
        </row>
        <row r="706">
          <cell r="A706">
            <v>706</v>
          </cell>
        </row>
        <row r="707">
          <cell r="A707">
            <v>707</v>
          </cell>
        </row>
        <row r="708">
          <cell r="A708">
            <v>708</v>
          </cell>
        </row>
        <row r="709">
          <cell r="A709">
            <v>709</v>
          </cell>
        </row>
        <row r="710">
          <cell r="A710">
            <v>710</v>
          </cell>
        </row>
        <row r="711">
          <cell r="A711">
            <v>711</v>
          </cell>
        </row>
        <row r="712">
          <cell r="A712">
            <v>712</v>
          </cell>
        </row>
        <row r="713">
          <cell r="A713">
            <v>713</v>
          </cell>
        </row>
        <row r="714">
          <cell r="A714">
            <v>714</v>
          </cell>
        </row>
        <row r="715">
          <cell r="A715">
            <v>715</v>
          </cell>
        </row>
        <row r="716">
          <cell r="A716">
            <v>716</v>
          </cell>
        </row>
        <row r="717">
          <cell r="A717">
            <v>717</v>
          </cell>
        </row>
        <row r="718">
          <cell r="A718">
            <v>718</v>
          </cell>
        </row>
        <row r="719">
          <cell r="A719">
            <v>719</v>
          </cell>
        </row>
        <row r="720">
          <cell r="A720">
            <v>720</v>
          </cell>
        </row>
        <row r="721">
          <cell r="A721">
            <v>721</v>
          </cell>
        </row>
        <row r="722">
          <cell r="A722">
            <v>722</v>
          </cell>
        </row>
        <row r="723">
          <cell r="A723">
            <v>723</v>
          </cell>
        </row>
        <row r="724">
          <cell r="A724">
            <v>724</v>
          </cell>
        </row>
        <row r="725">
          <cell r="A725">
            <v>725</v>
          </cell>
        </row>
        <row r="726">
          <cell r="A726">
            <v>726</v>
          </cell>
        </row>
        <row r="727">
          <cell r="A727">
            <v>727</v>
          </cell>
        </row>
        <row r="728">
          <cell r="A728">
            <v>728</v>
          </cell>
        </row>
        <row r="729">
          <cell r="A729">
            <v>729</v>
          </cell>
        </row>
        <row r="730">
          <cell r="A730">
            <v>730</v>
          </cell>
        </row>
        <row r="731">
          <cell r="A731">
            <v>731</v>
          </cell>
        </row>
        <row r="732">
          <cell r="A732">
            <v>732</v>
          </cell>
        </row>
        <row r="733">
          <cell r="A733">
            <v>733</v>
          </cell>
        </row>
        <row r="734">
          <cell r="A734">
            <v>734</v>
          </cell>
        </row>
        <row r="735">
          <cell r="A735">
            <v>735</v>
          </cell>
        </row>
        <row r="736">
          <cell r="A736">
            <v>736</v>
          </cell>
        </row>
        <row r="737">
          <cell r="A737">
            <v>737</v>
          </cell>
        </row>
        <row r="738">
          <cell r="A738">
            <v>738</v>
          </cell>
        </row>
        <row r="739">
          <cell r="A739">
            <v>739</v>
          </cell>
        </row>
        <row r="740">
          <cell r="A740">
            <v>740</v>
          </cell>
        </row>
        <row r="741">
          <cell r="A741">
            <v>741</v>
          </cell>
        </row>
        <row r="742">
          <cell r="A742">
            <v>742</v>
          </cell>
        </row>
        <row r="743">
          <cell r="A743">
            <v>743</v>
          </cell>
        </row>
        <row r="744">
          <cell r="A744">
            <v>744</v>
          </cell>
        </row>
        <row r="745">
          <cell r="A745">
            <v>745</v>
          </cell>
        </row>
        <row r="746">
          <cell r="A746">
            <v>746</v>
          </cell>
        </row>
        <row r="747">
          <cell r="A747">
            <v>747</v>
          </cell>
        </row>
        <row r="748">
          <cell r="A748">
            <v>748</v>
          </cell>
        </row>
        <row r="749">
          <cell r="A749">
            <v>749</v>
          </cell>
        </row>
        <row r="750">
          <cell r="A750">
            <v>750</v>
          </cell>
        </row>
        <row r="751">
          <cell r="A751">
            <v>751</v>
          </cell>
        </row>
        <row r="752">
          <cell r="A752">
            <v>752</v>
          </cell>
        </row>
        <row r="753">
          <cell r="A753">
            <v>753</v>
          </cell>
        </row>
        <row r="754">
          <cell r="A754">
            <v>754</v>
          </cell>
        </row>
        <row r="755">
          <cell r="A755">
            <v>755</v>
          </cell>
        </row>
        <row r="756">
          <cell r="A756">
            <v>756</v>
          </cell>
        </row>
        <row r="757">
          <cell r="A757">
            <v>757</v>
          </cell>
        </row>
        <row r="758">
          <cell r="A758">
            <v>758</v>
          </cell>
        </row>
        <row r="759">
          <cell r="A759">
            <v>759</v>
          </cell>
        </row>
        <row r="760">
          <cell r="A760">
            <v>760</v>
          </cell>
        </row>
        <row r="761">
          <cell r="A761">
            <v>761</v>
          </cell>
        </row>
        <row r="762">
          <cell r="A762">
            <v>762</v>
          </cell>
        </row>
        <row r="763">
          <cell r="A763">
            <v>763</v>
          </cell>
        </row>
        <row r="764">
          <cell r="A764">
            <v>764</v>
          </cell>
        </row>
        <row r="765">
          <cell r="A765">
            <v>765</v>
          </cell>
        </row>
        <row r="766">
          <cell r="A766">
            <v>766</v>
          </cell>
        </row>
        <row r="767">
          <cell r="A767">
            <v>767</v>
          </cell>
        </row>
        <row r="768">
          <cell r="A768">
            <v>768</v>
          </cell>
        </row>
        <row r="769">
          <cell r="A769">
            <v>769</v>
          </cell>
        </row>
        <row r="770">
          <cell r="A770">
            <v>770</v>
          </cell>
        </row>
        <row r="771">
          <cell r="A771">
            <v>771</v>
          </cell>
        </row>
        <row r="772">
          <cell r="A772">
            <v>772</v>
          </cell>
        </row>
        <row r="773">
          <cell r="A773">
            <v>773</v>
          </cell>
        </row>
        <row r="774">
          <cell r="A774">
            <v>774</v>
          </cell>
        </row>
        <row r="775">
          <cell r="A775">
            <v>775</v>
          </cell>
        </row>
        <row r="776">
          <cell r="A776">
            <v>776</v>
          </cell>
        </row>
        <row r="777">
          <cell r="A777">
            <v>777</v>
          </cell>
        </row>
        <row r="778">
          <cell r="A778">
            <v>778</v>
          </cell>
        </row>
        <row r="779">
          <cell r="A779">
            <v>779</v>
          </cell>
        </row>
        <row r="780">
          <cell r="A780">
            <v>780</v>
          </cell>
        </row>
        <row r="781">
          <cell r="A781">
            <v>781</v>
          </cell>
        </row>
        <row r="782">
          <cell r="A782">
            <v>782</v>
          </cell>
        </row>
        <row r="783">
          <cell r="A783">
            <v>783</v>
          </cell>
        </row>
        <row r="784">
          <cell r="A784">
            <v>784</v>
          </cell>
        </row>
        <row r="785">
          <cell r="A785">
            <v>785</v>
          </cell>
        </row>
        <row r="786">
          <cell r="A786">
            <v>786</v>
          </cell>
        </row>
        <row r="787">
          <cell r="A787">
            <v>787</v>
          </cell>
        </row>
        <row r="788">
          <cell r="A788">
            <v>788</v>
          </cell>
        </row>
        <row r="789">
          <cell r="A789">
            <v>789</v>
          </cell>
        </row>
        <row r="790">
          <cell r="A790">
            <v>790</v>
          </cell>
        </row>
        <row r="791">
          <cell r="A791">
            <v>791</v>
          </cell>
        </row>
        <row r="792">
          <cell r="A792">
            <v>792</v>
          </cell>
        </row>
        <row r="793">
          <cell r="A793">
            <v>793</v>
          </cell>
        </row>
        <row r="794">
          <cell r="A794">
            <v>794</v>
          </cell>
        </row>
        <row r="795">
          <cell r="A795">
            <v>795</v>
          </cell>
        </row>
        <row r="796">
          <cell r="A796">
            <v>796</v>
          </cell>
        </row>
        <row r="797">
          <cell r="A797">
            <v>797</v>
          </cell>
        </row>
        <row r="798">
          <cell r="A798">
            <v>798</v>
          </cell>
        </row>
        <row r="799">
          <cell r="A799">
            <v>799</v>
          </cell>
        </row>
        <row r="800">
          <cell r="A800">
            <v>800</v>
          </cell>
        </row>
        <row r="801">
          <cell r="A801">
            <v>801</v>
          </cell>
        </row>
        <row r="802">
          <cell r="A802">
            <v>802</v>
          </cell>
        </row>
        <row r="803">
          <cell r="A803">
            <v>803</v>
          </cell>
        </row>
        <row r="804">
          <cell r="A804">
            <v>804</v>
          </cell>
        </row>
        <row r="805">
          <cell r="A805">
            <v>805</v>
          </cell>
        </row>
        <row r="806">
          <cell r="A806">
            <v>806</v>
          </cell>
        </row>
        <row r="807">
          <cell r="A807">
            <v>807</v>
          </cell>
        </row>
        <row r="808">
          <cell r="A808">
            <v>808</v>
          </cell>
        </row>
        <row r="809">
          <cell r="A809">
            <v>809</v>
          </cell>
        </row>
        <row r="810">
          <cell r="A810">
            <v>810</v>
          </cell>
        </row>
        <row r="811">
          <cell r="A811">
            <v>811</v>
          </cell>
        </row>
        <row r="812">
          <cell r="A812">
            <v>812</v>
          </cell>
        </row>
        <row r="813">
          <cell r="A813">
            <v>813</v>
          </cell>
        </row>
        <row r="814">
          <cell r="A814">
            <v>814</v>
          </cell>
        </row>
        <row r="815">
          <cell r="A815">
            <v>815</v>
          </cell>
        </row>
        <row r="816">
          <cell r="A816">
            <v>816</v>
          </cell>
        </row>
        <row r="817">
          <cell r="A817">
            <v>817</v>
          </cell>
        </row>
        <row r="818">
          <cell r="A818">
            <v>818</v>
          </cell>
        </row>
        <row r="819">
          <cell r="A819">
            <v>819</v>
          </cell>
        </row>
        <row r="820">
          <cell r="A820">
            <v>820</v>
          </cell>
        </row>
        <row r="821">
          <cell r="A821">
            <v>821</v>
          </cell>
        </row>
        <row r="822">
          <cell r="A822">
            <v>822</v>
          </cell>
        </row>
        <row r="823">
          <cell r="A823">
            <v>823</v>
          </cell>
        </row>
        <row r="824">
          <cell r="A824">
            <v>824</v>
          </cell>
        </row>
        <row r="825">
          <cell r="A825">
            <v>825</v>
          </cell>
        </row>
        <row r="826">
          <cell r="A826">
            <v>826</v>
          </cell>
        </row>
        <row r="827">
          <cell r="A827">
            <v>827</v>
          </cell>
        </row>
        <row r="828">
          <cell r="A828">
            <v>828</v>
          </cell>
        </row>
        <row r="829">
          <cell r="A829">
            <v>829</v>
          </cell>
        </row>
        <row r="830">
          <cell r="A830">
            <v>830</v>
          </cell>
        </row>
        <row r="831">
          <cell r="A831">
            <v>831</v>
          </cell>
        </row>
        <row r="832">
          <cell r="A832">
            <v>832</v>
          </cell>
        </row>
        <row r="833">
          <cell r="A833">
            <v>833</v>
          </cell>
        </row>
        <row r="834">
          <cell r="A834">
            <v>834</v>
          </cell>
        </row>
        <row r="835">
          <cell r="A835">
            <v>835</v>
          </cell>
        </row>
        <row r="836">
          <cell r="A836">
            <v>836</v>
          </cell>
        </row>
        <row r="837">
          <cell r="A837">
            <v>837</v>
          </cell>
        </row>
        <row r="838">
          <cell r="A838">
            <v>838</v>
          </cell>
        </row>
        <row r="839">
          <cell r="A839">
            <v>839</v>
          </cell>
        </row>
        <row r="840">
          <cell r="A840">
            <v>840</v>
          </cell>
        </row>
        <row r="841">
          <cell r="A841">
            <v>841</v>
          </cell>
        </row>
        <row r="842">
          <cell r="A842">
            <v>842</v>
          </cell>
        </row>
        <row r="843">
          <cell r="A843">
            <v>843</v>
          </cell>
        </row>
        <row r="844">
          <cell r="A844">
            <v>844</v>
          </cell>
        </row>
        <row r="845">
          <cell r="A845">
            <v>845</v>
          </cell>
        </row>
        <row r="846">
          <cell r="A846">
            <v>846</v>
          </cell>
        </row>
        <row r="847">
          <cell r="A847">
            <v>847</v>
          </cell>
        </row>
        <row r="848">
          <cell r="A848">
            <v>848</v>
          </cell>
        </row>
        <row r="849">
          <cell r="A849">
            <v>849</v>
          </cell>
        </row>
        <row r="850">
          <cell r="A850">
            <v>850</v>
          </cell>
        </row>
        <row r="851">
          <cell r="A851">
            <v>851</v>
          </cell>
        </row>
        <row r="852">
          <cell r="A852">
            <v>852</v>
          </cell>
        </row>
        <row r="853">
          <cell r="A853">
            <v>853</v>
          </cell>
        </row>
        <row r="854">
          <cell r="A854">
            <v>854</v>
          </cell>
        </row>
        <row r="855">
          <cell r="A855">
            <v>855</v>
          </cell>
        </row>
        <row r="856">
          <cell r="A856">
            <v>856</v>
          </cell>
        </row>
        <row r="857">
          <cell r="A857">
            <v>857</v>
          </cell>
        </row>
        <row r="858">
          <cell r="A858">
            <v>858</v>
          </cell>
        </row>
        <row r="859">
          <cell r="A859">
            <v>859</v>
          </cell>
        </row>
        <row r="860">
          <cell r="A860">
            <v>860</v>
          </cell>
        </row>
        <row r="861">
          <cell r="A861">
            <v>861</v>
          </cell>
        </row>
        <row r="862">
          <cell r="A862">
            <v>862</v>
          </cell>
        </row>
        <row r="863">
          <cell r="A863">
            <v>863</v>
          </cell>
        </row>
        <row r="864">
          <cell r="A864">
            <v>864</v>
          </cell>
        </row>
        <row r="865">
          <cell r="A865">
            <v>865</v>
          </cell>
        </row>
        <row r="866">
          <cell r="A866">
            <v>866</v>
          </cell>
        </row>
        <row r="867">
          <cell r="A867">
            <v>867</v>
          </cell>
        </row>
        <row r="868">
          <cell r="A868">
            <v>868</v>
          </cell>
        </row>
        <row r="869">
          <cell r="A869">
            <v>869</v>
          </cell>
        </row>
        <row r="870">
          <cell r="A870">
            <v>870</v>
          </cell>
        </row>
        <row r="871">
          <cell r="A871">
            <v>871</v>
          </cell>
        </row>
        <row r="872">
          <cell r="A872">
            <v>872</v>
          </cell>
        </row>
        <row r="873">
          <cell r="A873">
            <v>873</v>
          </cell>
        </row>
        <row r="874">
          <cell r="A874">
            <v>874</v>
          </cell>
        </row>
        <row r="875">
          <cell r="A875">
            <v>875</v>
          </cell>
        </row>
        <row r="876">
          <cell r="A876">
            <v>876</v>
          </cell>
        </row>
        <row r="877">
          <cell r="A877">
            <v>877</v>
          </cell>
        </row>
        <row r="878">
          <cell r="A878">
            <v>878</v>
          </cell>
        </row>
        <row r="879">
          <cell r="A879">
            <v>879</v>
          </cell>
        </row>
        <row r="880">
          <cell r="A880">
            <v>880</v>
          </cell>
        </row>
        <row r="881">
          <cell r="A881">
            <v>881</v>
          </cell>
        </row>
        <row r="882">
          <cell r="A882">
            <v>882</v>
          </cell>
        </row>
        <row r="883">
          <cell r="A883">
            <v>883</v>
          </cell>
        </row>
        <row r="884">
          <cell r="A884">
            <v>884</v>
          </cell>
        </row>
        <row r="885">
          <cell r="A885">
            <v>885</v>
          </cell>
        </row>
        <row r="886">
          <cell r="A886">
            <v>886</v>
          </cell>
        </row>
        <row r="887">
          <cell r="A887">
            <v>887</v>
          </cell>
        </row>
        <row r="888">
          <cell r="A888">
            <v>888</v>
          </cell>
        </row>
        <row r="889">
          <cell r="A889">
            <v>889</v>
          </cell>
        </row>
        <row r="890">
          <cell r="A890">
            <v>890</v>
          </cell>
        </row>
        <row r="891">
          <cell r="A891">
            <v>891</v>
          </cell>
        </row>
        <row r="892">
          <cell r="A892">
            <v>892</v>
          </cell>
        </row>
        <row r="893">
          <cell r="A893">
            <v>893</v>
          </cell>
        </row>
        <row r="894">
          <cell r="A894">
            <v>894</v>
          </cell>
        </row>
        <row r="895">
          <cell r="A895">
            <v>895</v>
          </cell>
        </row>
        <row r="896">
          <cell r="A896">
            <v>896</v>
          </cell>
        </row>
        <row r="897">
          <cell r="A897">
            <v>897</v>
          </cell>
        </row>
        <row r="898">
          <cell r="A898">
            <v>898</v>
          </cell>
        </row>
        <row r="899">
          <cell r="A899">
            <v>899</v>
          </cell>
        </row>
        <row r="900">
          <cell r="A900">
            <v>900</v>
          </cell>
        </row>
        <row r="901">
          <cell r="A901">
            <v>901</v>
          </cell>
        </row>
        <row r="902">
          <cell r="A902">
            <v>902</v>
          </cell>
        </row>
        <row r="903">
          <cell r="A903">
            <v>903</v>
          </cell>
        </row>
        <row r="904">
          <cell r="A904">
            <v>904</v>
          </cell>
        </row>
        <row r="905">
          <cell r="A905">
            <v>905</v>
          </cell>
        </row>
        <row r="906">
          <cell r="A906">
            <v>906</v>
          </cell>
        </row>
        <row r="907">
          <cell r="A907">
            <v>907</v>
          </cell>
        </row>
        <row r="908">
          <cell r="A908">
            <v>908</v>
          </cell>
        </row>
        <row r="909">
          <cell r="A909">
            <v>909</v>
          </cell>
        </row>
        <row r="910">
          <cell r="A910">
            <v>910</v>
          </cell>
        </row>
        <row r="911">
          <cell r="A911">
            <v>911</v>
          </cell>
        </row>
        <row r="912">
          <cell r="A912">
            <v>912</v>
          </cell>
        </row>
        <row r="913">
          <cell r="A913">
            <v>913</v>
          </cell>
        </row>
        <row r="914">
          <cell r="A914">
            <v>914</v>
          </cell>
        </row>
        <row r="915">
          <cell r="A915">
            <v>915</v>
          </cell>
        </row>
        <row r="916">
          <cell r="A916">
            <v>916</v>
          </cell>
        </row>
        <row r="917">
          <cell r="A917">
            <v>917</v>
          </cell>
        </row>
        <row r="918">
          <cell r="A918">
            <v>918</v>
          </cell>
        </row>
        <row r="919">
          <cell r="A919">
            <v>919</v>
          </cell>
        </row>
        <row r="920">
          <cell r="A920">
            <v>920</v>
          </cell>
        </row>
        <row r="921">
          <cell r="A921">
            <v>921</v>
          </cell>
        </row>
        <row r="922">
          <cell r="A922">
            <v>922</v>
          </cell>
        </row>
        <row r="923">
          <cell r="A923">
            <v>923</v>
          </cell>
        </row>
        <row r="924">
          <cell r="A924">
            <v>924</v>
          </cell>
        </row>
        <row r="925">
          <cell r="A925">
            <v>925</v>
          </cell>
        </row>
        <row r="926">
          <cell r="A926">
            <v>926</v>
          </cell>
        </row>
        <row r="927">
          <cell r="A927">
            <v>927</v>
          </cell>
        </row>
        <row r="928">
          <cell r="A928">
            <v>928</v>
          </cell>
        </row>
        <row r="929">
          <cell r="A929">
            <v>929</v>
          </cell>
        </row>
        <row r="930">
          <cell r="A930">
            <v>930</v>
          </cell>
        </row>
        <row r="931">
          <cell r="A931">
            <v>931</v>
          </cell>
        </row>
        <row r="932">
          <cell r="A932">
            <v>932</v>
          </cell>
        </row>
        <row r="933">
          <cell r="A933">
            <v>933</v>
          </cell>
        </row>
        <row r="934">
          <cell r="A934">
            <v>934</v>
          </cell>
        </row>
        <row r="935">
          <cell r="A935">
            <v>935</v>
          </cell>
        </row>
        <row r="936">
          <cell r="A936">
            <v>936</v>
          </cell>
        </row>
        <row r="937">
          <cell r="A937">
            <v>937</v>
          </cell>
        </row>
        <row r="938">
          <cell r="A938">
            <v>938</v>
          </cell>
        </row>
        <row r="939">
          <cell r="A939">
            <v>939</v>
          </cell>
        </row>
        <row r="940">
          <cell r="A940">
            <v>940</v>
          </cell>
        </row>
        <row r="941">
          <cell r="A941">
            <v>941</v>
          </cell>
        </row>
        <row r="942">
          <cell r="A942">
            <v>942</v>
          </cell>
        </row>
        <row r="943">
          <cell r="A943">
            <v>943</v>
          </cell>
        </row>
        <row r="944">
          <cell r="A944">
            <v>944</v>
          </cell>
        </row>
        <row r="945">
          <cell r="A945">
            <v>945</v>
          </cell>
        </row>
        <row r="946">
          <cell r="A946">
            <v>946</v>
          </cell>
        </row>
        <row r="947">
          <cell r="A947">
            <v>947</v>
          </cell>
        </row>
        <row r="948">
          <cell r="A948">
            <v>948</v>
          </cell>
        </row>
        <row r="949">
          <cell r="A949">
            <v>949</v>
          </cell>
        </row>
        <row r="950">
          <cell r="A950">
            <v>950</v>
          </cell>
        </row>
        <row r="951">
          <cell r="A951">
            <v>951</v>
          </cell>
        </row>
        <row r="952">
          <cell r="A952">
            <v>952</v>
          </cell>
        </row>
        <row r="953">
          <cell r="A953">
            <v>953</v>
          </cell>
        </row>
        <row r="954">
          <cell r="A954">
            <v>954</v>
          </cell>
        </row>
        <row r="955">
          <cell r="A955">
            <v>955</v>
          </cell>
        </row>
        <row r="956">
          <cell r="A956">
            <v>956</v>
          </cell>
        </row>
        <row r="957">
          <cell r="A957">
            <v>957</v>
          </cell>
        </row>
        <row r="958">
          <cell r="A958">
            <v>958</v>
          </cell>
        </row>
        <row r="959">
          <cell r="A959">
            <v>959</v>
          </cell>
        </row>
        <row r="960">
          <cell r="A960">
            <v>960</v>
          </cell>
        </row>
        <row r="961">
          <cell r="A961">
            <v>961</v>
          </cell>
        </row>
        <row r="962">
          <cell r="A962">
            <v>962</v>
          </cell>
        </row>
        <row r="963">
          <cell r="A963">
            <v>963</v>
          </cell>
        </row>
        <row r="964">
          <cell r="A964">
            <v>964</v>
          </cell>
        </row>
        <row r="965">
          <cell r="A965">
            <v>965</v>
          </cell>
        </row>
        <row r="966">
          <cell r="A966">
            <v>966</v>
          </cell>
        </row>
        <row r="967">
          <cell r="A967">
            <v>967</v>
          </cell>
        </row>
        <row r="968">
          <cell r="A968">
            <v>968</v>
          </cell>
        </row>
        <row r="969">
          <cell r="A969">
            <v>969</v>
          </cell>
        </row>
        <row r="970">
          <cell r="A970">
            <v>970</v>
          </cell>
        </row>
        <row r="971">
          <cell r="A971">
            <v>971</v>
          </cell>
        </row>
        <row r="972">
          <cell r="A972">
            <v>972</v>
          </cell>
        </row>
        <row r="973">
          <cell r="A973">
            <v>973</v>
          </cell>
        </row>
        <row r="974">
          <cell r="A974">
            <v>974</v>
          </cell>
        </row>
        <row r="975">
          <cell r="A975">
            <v>975</v>
          </cell>
        </row>
        <row r="976">
          <cell r="A976">
            <v>976</v>
          </cell>
        </row>
        <row r="977">
          <cell r="A977">
            <v>977</v>
          </cell>
        </row>
        <row r="978">
          <cell r="A978">
            <v>978</v>
          </cell>
        </row>
        <row r="979">
          <cell r="A979">
            <v>979</v>
          </cell>
        </row>
        <row r="980">
          <cell r="A980">
            <v>980</v>
          </cell>
        </row>
        <row r="981">
          <cell r="A981">
            <v>981</v>
          </cell>
        </row>
        <row r="982">
          <cell r="A982">
            <v>982</v>
          </cell>
        </row>
        <row r="983">
          <cell r="A983">
            <v>983</v>
          </cell>
        </row>
        <row r="984">
          <cell r="A984">
            <v>984</v>
          </cell>
        </row>
        <row r="985">
          <cell r="A985">
            <v>985</v>
          </cell>
        </row>
        <row r="986">
          <cell r="A986">
            <v>986</v>
          </cell>
        </row>
        <row r="987">
          <cell r="A987">
            <v>987</v>
          </cell>
        </row>
        <row r="988">
          <cell r="A988">
            <v>988</v>
          </cell>
        </row>
        <row r="989">
          <cell r="A989">
            <v>989</v>
          </cell>
        </row>
        <row r="990">
          <cell r="A990">
            <v>990</v>
          </cell>
        </row>
        <row r="991">
          <cell r="A991">
            <v>991</v>
          </cell>
        </row>
        <row r="992">
          <cell r="A992">
            <v>992</v>
          </cell>
        </row>
        <row r="993">
          <cell r="A993">
            <v>993</v>
          </cell>
        </row>
        <row r="994">
          <cell r="A994">
            <v>994</v>
          </cell>
        </row>
        <row r="995">
          <cell r="A995">
            <v>995</v>
          </cell>
        </row>
        <row r="996">
          <cell r="A996">
            <v>996</v>
          </cell>
        </row>
        <row r="997">
          <cell r="A997">
            <v>997</v>
          </cell>
        </row>
        <row r="998">
          <cell r="A998">
            <v>998</v>
          </cell>
        </row>
        <row r="999">
          <cell r="A999">
            <v>999</v>
          </cell>
        </row>
        <row r="1000">
          <cell r="A1000">
            <v>1000</v>
          </cell>
        </row>
        <row r="1001">
          <cell r="A1001">
            <v>1001</v>
          </cell>
        </row>
        <row r="1002">
          <cell r="A1002">
            <v>1002</v>
          </cell>
        </row>
        <row r="1003">
          <cell r="A1003">
            <v>1003</v>
          </cell>
        </row>
        <row r="1004">
          <cell r="A1004">
            <v>1004</v>
          </cell>
        </row>
        <row r="1005">
          <cell r="A1005">
            <v>1005</v>
          </cell>
        </row>
        <row r="1006">
          <cell r="A1006">
            <v>1006</v>
          </cell>
        </row>
        <row r="1007">
          <cell r="A1007">
            <v>1007</v>
          </cell>
        </row>
        <row r="1008">
          <cell r="A1008">
            <v>1008</v>
          </cell>
        </row>
        <row r="1009">
          <cell r="A1009">
            <v>1009</v>
          </cell>
        </row>
        <row r="1010">
          <cell r="A1010">
            <v>1010</v>
          </cell>
        </row>
        <row r="1011">
          <cell r="A1011">
            <v>1011</v>
          </cell>
        </row>
        <row r="1012">
          <cell r="A1012">
            <v>1012</v>
          </cell>
        </row>
        <row r="1013">
          <cell r="A1013">
            <v>1013</v>
          </cell>
        </row>
        <row r="1014">
          <cell r="A1014">
            <v>1014</v>
          </cell>
        </row>
        <row r="1015">
          <cell r="A1015">
            <v>1015</v>
          </cell>
        </row>
        <row r="1016">
          <cell r="A1016">
            <v>1016</v>
          </cell>
        </row>
        <row r="1017">
          <cell r="A1017">
            <v>1017</v>
          </cell>
        </row>
        <row r="1018">
          <cell r="A1018">
            <v>1018</v>
          </cell>
        </row>
        <row r="1019">
          <cell r="A1019">
            <v>1019</v>
          </cell>
        </row>
        <row r="1020">
          <cell r="A1020">
            <v>1020</v>
          </cell>
        </row>
        <row r="1021">
          <cell r="A1021">
            <v>1021</v>
          </cell>
        </row>
        <row r="1022">
          <cell r="A1022">
            <v>1022</v>
          </cell>
        </row>
        <row r="1023">
          <cell r="A1023">
            <v>1023</v>
          </cell>
        </row>
        <row r="1024">
          <cell r="A1024">
            <v>1024</v>
          </cell>
        </row>
        <row r="1025">
          <cell r="A1025">
            <v>1025</v>
          </cell>
        </row>
        <row r="1026">
          <cell r="A1026">
            <v>1026</v>
          </cell>
        </row>
        <row r="1027">
          <cell r="A1027">
            <v>1027</v>
          </cell>
        </row>
        <row r="1028">
          <cell r="A1028">
            <v>1028</v>
          </cell>
        </row>
        <row r="1029">
          <cell r="A1029">
            <v>1029</v>
          </cell>
        </row>
        <row r="1030">
          <cell r="A1030">
            <v>1030</v>
          </cell>
        </row>
        <row r="1031">
          <cell r="A1031">
            <v>1031</v>
          </cell>
        </row>
        <row r="1032">
          <cell r="A1032">
            <v>1032</v>
          </cell>
        </row>
        <row r="1033">
          <cell r="A1033">
            <v>1033</v>
          </cell>
        </row>
        <row r="1034">
          <cell r="A1034">
            <v>1034</v>
          </cell>
        </row>
        <row r="1035">
          <cell r="A1035">
            <v>1035</v>
          </cell>
        </row>
        <row r="1036">
          <cell r="A1036">
            <v>1036</v>
          </cell>
        </row>
        <row r="1037">
          <cell r="A1037">
            <v>1037</v>
          </cell>
        </row>
        <row r="1038">
          <cell r="A1038">
            <v>1038</v>
          </cell>
        </row>
        <row r="1039">
          <cell r="A1039">
            <v>1039</v>
          </cell>
        </row>
        <row r="1040">
          <cell r="A1040">
            <v>1040</v>
          </cell>
        </row>
        <row r="1041">
          <cell r="A1041">
            <v>1041</v>
          </cell>
        </row>
        <row r="1042">
          <cell r="A1042">
            <v>1042</v>
          </cell>
        </row>
        <row r="1043">
          <cell r="A1043">
            <v>1043</v>
          </cell>
        </row>
        <row r="1044">
          <cell r="A1044">
            <v>1044</v>
          </cell>
        </row>
        <row r="1045">
          <cell r="A1045">
            <v>1045</v>
          </cell>
        </row>
        <row r="1046">
          <cell r="A1046">
            <v>1046</v>
          </cell>
        </row>
        <row r="1047">
          <cell r="A1047">
            <v>1047</v>
          </cell>
        </row>
        <row r="1048">
          <cell r="A1048">
            <v>1048</v>
          </cell>
        </row>
        <row r="1049">
          <cell r="A1049">
            <v>1049</v>
          </cell>
        </row>
        <row r="1050">
          <cell r="A1050">
            <v>1050</v>
          </cell>
        </row>
        <row r="1051">
          <cell r="A1051">
            <v>1051</v>
          </cell>
        </row>
        <row r="1052">
          <cell r="A1052">
            <v>1052</v>
          </cell>
        </row>
        <row r="1053">
          <cell r="A1053">
            <v>1053</v>
          </cell>
        </row>
        <row r="1054">
          <cell r="A1054">
            <v>1054</v>
          </cell>
        </row>
        <row r="1055">
          <cell r="A1055">
            <v>1055</v>
          </cell>
        </row>
        <row r="1056">
          <cell r="A1056">
            <v>1056</v>
          </cell>
        </row>
        <row r="1057">
          <cell r="A1057">
            <v>1057</v>
          </cell>
        </row>
        <row r="1058">
          <cell r="A1058">
            <v>1058</v>
          </cell>
        </row>
        <row r="1059">
          <cell r="A1059">
            <v>1059</v>
          </cell>
        </row>
        <row r="1060">
          <cell r="A1060">
            <v>1060</v>
          </cell>
        </row>
        <row r="1061">
          <cell r="A1061">
            <v>1061</v>
          </cell>
        </row>
        <row r="1062">
          <cell r="A1062">
            <v>1062</v>
          </cell>
        </row>
        <row r="1063">
          <cell r="A1063">
            <v>1063</v>
          </cell>
        </row>
        <row r="1064">
          <cell r="A1064">
            <v>1064</v>
          </cell>
        </row>
        <row r="1065">
          <cell r="A1065">
            <v>1065</v>
          </cell>
        </row>
        <row r="1066">
          <cell r="A1066">
            <v>1066</v>
          </cell>
        </row>
        <row r="1067">
          <cell r="A1067">
            <v>1067</v>
          </cell>
        </row>
        <row r="1068">
          <cell r="A1068">
            <v>1068</v>
          </cell>
        </row>
        <row r="1069">
          <cell r="A1069">
            <v>1069</v>
          </cell>
        </row>
        <row r="1070">
          <cell r="A1070">
            <v>1070</v>
          </cell>
        </row>
        <row r="1071">
          <cell r="A1071">
            <v>1071</v>
          </cell>
        </row>
        <row r="1072">
          <cell r="A1072">
            <v>1072</v>
          </cell>
        </row>
        <row r="1073">
          <cell r="A1073">
            <v>1073</v>
          </cell>
        </row>
        <row r="1074">
          <cell r="A1074">
            <v>1074</v>
          </cell>
        </row>
        <row r="1075">
          <cell r="A1075">
            <v>1075</v>
          </cell>
        </row>
        <row r="1076">
          <cell r="A1076">
            <v>1076</v>
          </cell>
        </row>
        <row r="1077">
          <cell r="A1077">
            <v>1077</v>
          </cell>
        </row>
        <row r="1078">
          <cell r="A1078">
            <v>1078</v>
          </cell>
        </row>
        <row r="1079">
          <cell r="A1079">
            <v>1079</v>
          </cell>
        </row>
        <row r="1080">
          <cell r="A1080">
            <v>1080</v>
          </cell>
        </row>
        <row r="1081">
          <cell r="A1081">
            <v>1081</v>
          </cell>
        </row>
        <row r="1082">
          <cell r="A1082">
            <v>1082</v>
          </cell>
        </row>
        <row r="1083">
          <cell r="A1083">
            <v>1083</v>
          </cell>
        </row>
        <row r="1084">
          <cell r="A1084">
            <v>1084</v>
          </cell>
        </row>
        <row r="1085">
          <cell r="A1085">
            <v>1085</v>
          </cell>
        </row>
        <row r="1086">
          <cell r="A1086">
            <v>1086</v>
          </cell>
        </row>
        <row r="1087">
          <cell r="A1087">
            <v>1087</v>
          </cell>
        </row>
        <row r="1088">
          <cell r="A1088">
            <v>1088</v>
          </cell>
        </row>
        <row r="1089">
          <cell r="A1089">
            <v>1089</v>
          </cell>
        </row>
        <row r="1090">
          <cell r="A1090">
            <v>1090</v>
          </cell>
        </row>
        <row r="1091">
          <cell r="A1091">
            <v>1091</v>
          </cell>
        </row>
        <row r="1092">
          <cell r="A1092">
            <v>1092</v>
          </cell>
        </row>
        <row r="1093">
          <cell r="A1093">
            <v>1093</v>
          </cell>
        </row>
        <row r="1094">
          <cell r="A1094">
            <v>1094</v>
          </cell>
        </row>
        <row r="1095">
          <cell r="A1095">
            <v>1095</v>
          </cell>
        </row>
        <row r="1096">
          <cell r="A1096">
            <v>1096</v>
          </cell>
        </row>
        <row r="1097">
          <cell r="A1097">
            <v>1097</v>
          </cell>
        </row>
        <row r="1098">
          <cell r="A1098">
            <v>1098</v>
          </cell>
        </row>
        <row r="1099">
          <cell r="A1099">
            <v>1099</v>
          </cell>
        </row>
        <row r="1100">
          <cell r="A1100">
            <v>1100</v>
          </cell>
        </row>
        <row r="1101">
          <cell r="A1101">
            <v>1101</v>
          </cell>
        </row>
        <row r="1102">
          <cell r="A1102">
            <v>1102</v>
          </cell>
        </row>
        <row r="1103">
          <cell r="A1103">
            <v>1103</v>
          </cell>
        </row>
        <row r="1104">
          <cell r="A1104">
            <v>1104</v>
          </cell>
        </row>
        <row r="1105">
          <cell r="A1105">
            <v>1105</v>
          </cell>
        </row>
        <row r="1106">
          <cell r="A1106">
            <v>1106</v>
          </cell>
        </row>
        <row r="1107">
          <cell r="A1107">
            <v>1107</v>
          </cell>
        </row>
        <row r="1108">
          <cell r="A1108">
            <v>1108</v>
          </cell>
        </row>
        <row r="1109">
          <cell r="A1109">
            <v>1109</v>
          </cell>
        </row>
        <row r="1110">
          <cell r="A1110">
            <v>1110</v>
          </cell>
        </row>
        <row r="1111">
          <cell r="A1111">
            <v>1111</v>
          </cell>
        </row>
        <row r="1112">
          <cell r="A1112">
            <v>1112</v>
          </cell>
        </row>
        <row r="1113">
          <cell r="A1113">
            <v>1113</v>
          </cell>
        </row>
        <row r="1114">
          <cell r="A1114">
            <v>1114</v>
          </cell>
        </row>
        <row r="1115">
          <cell r="A1115">
            <v>1115</v>
          </cell>
        </row>
        <row r="1116">
          <cell r="A1116">
            <v>1116</v>
          </cell>
        </row>
        <row r="1117">
          <cell r="A1117">
            <v>1117</v>
          </cell>
        </row>
        <row r="1118">
          <cell r="A1118">
            <v>1118</v>
          </cell>
        </row>
        <row r="1119">
          <cell r="A1119">
            <v>1119</v>
          </cell>
        </row>
        <row r="1120">
          <cell r="A1120">
            <v>1120</v>
          </cell>
        </row>
        <row r="1121">
          <cell r="A1121">
            <v>1121</v>
          </cell>
        </row>
        <row r="1122">
          <cell r="A1122">
            <v>1122</v>
          </cell>
        </row>
        <row r="1123">
          <cell r="A1123">
            <v>1123</v>
          </cell>
        </row>
        <row r="1124">
          <cell r="A1124">
            <v>1124</v>
          </cell>
        </row>
        <row r="1125">
          <cell r="A1125">
            <v>1125</v>
          </cell>
        </row>
        <row r="1126">
          <cell r="A1126">
            <v>1126</v>
          </cell>
        </row>
        <row r="1127">
          <cell r="A1127">
            <v>1127</v>
          </cell>
        </row>
        <row r="1128">
          <cell r="A1128">
            <v>1128</v>
          </cell>
        </row>
        <row r="1129">
          <cell r="A1129">
            <v>1129</v>
          </cell>
        </row>
        <row r="1130">
          <cell r="A1130">
            <v>1130</v>
          </cell>
        </row>
        <row r="1131">
          <cell r="A1131">
            <v>1131</v>
          </cell>
        </row>
        <row r="1132">
          <cell r="A1132">
            <v>1132</v>
          </cell>
        </row>
        <row r="1133">
          <cell r="A1133">
            <v>1133</v>
          </cell>
        </row>
        <row r="1134">
          <cell r="A1134">
            <v>1134</v>
          </cell>
        </row>
        <row r="1135">
          <cell r="A1135">
            <v>1135</v>
          </cell>
        </row>
        <row r="1136">
          <cell r="A1136">
            <v>1136</v>
          </cell>
        </row>
        <row r="1137">
          <cell r="A1137">
            <v>1137</v>
          </cell>
        </row>
        <row r="1138">
          <cell r="A1138">
            <v>1138</v>
          </cell>
        </row>
        <row r="1139">
          <cell r="A1139">
            <v>1139</v>
          </cell>
        </row>
        <row r="1140">
          <cell r="A1140">
            <v>1140</v>
          </cell>
        </row>
        <row r="1141">
          <cell r="A1141">
            <v>1141</v>
          </cell>
        </row>
        <row r="1142">
          <cell r="A1142">
            <v>1142</v>
          </cell>
        </row>
        <row r="1143">
          <cell r="A1143">
            <v>1143</v>
          </cell>
        </row>
        <row r="1144">
          <cell r="A1144">
            <v>1144</v>
          </cell>
        </row>
        <row r="1145">
          <cell r="A1145">
            <v>1145</v>
          </cell>
        </row>
        <row r="1146">
          <cell r="A1146">
            <v>1146</v>
          </cell>
        </row>
        <row r="1147">
          <cell r="A1147">
            <v>1147</v>
          </cell>
        </row>
        <row r="1148">
          <cell r="A1148">
            <v>1148</v>
          </cell>
        </row>
        <row r="1149">
          <cell r="A1149">
            <v>1149</v>
          </cell>
        </row>
        <row r="1150">
          <cell r="A1150">
            <v>1150</v>
          </cell>
        </row>
        <row r="1151">
          <cell r="A1151">
            <v>1151</v>
          </cell>
        </row>
        <row r="1152">
          <cell r="A1152">
            <v>1152</v>
          </cell>
        </row>
        <row r="1153">
          <cell r="A1153">
            <v>1153</v>
          </cell>
        </row>
        <row r="1154">
          <cell r="A1154">
            <v>1154</v>
          </cell>
        </row>
        <row r="1155">
          <cell r="A1155">
            <v>1155</v>
          </cell>
        </row>
        <row r="1156">
          <cell r="A1156">
            <v>1156</v>
          </cell>
        </row>
        <row r="1157">
          <cell r="A1157">
            <v>1157</v>
          </cell>
        </row>
        <row r="1158">
          <cell r="A1158">
            <v>1158</v>
          </cell>
        </row>
        <row r="1159">
          <cell r="A1159">
            <v>1159</v>
          </cell>
        </row>
        <row r="1160">
          <cell r="A1160">
            <v>1160</v>
          </cell>
        </row>
        <row r="1161">
          <cell r="A1161">
            <v>1161</v>
          </cell>
        </row>
        <row r="1162">
          <cell r="A1162">
            <v>1162</v>
          </cell>
        </row>
        <row r="1163">
          <cell r="A1163">
            <v>1163</v>
          </cell>
        </row>
        <row r="1164">
          <cell r="A1164">
            <v>1164</v>
          </cell>
        </row>
        <row r="1165">
          <cell r="A1165">
            <v>1165</v>
          </cell>
        </row>
        <row r="1166">
          <cell r="A1166">
            <v>1166</v>
          </cell>
        </row>
        <row r="1167">
          <cell r="A1167">
            <v>1167</v>
          </cell>
        </row>
        <row r="1168">
          <cell r="A1168">
            <v>1168</v>
          </cell>
        </row>
        <row r="1169">
          <cell r="A1169">
            <v>1169</v>
          </cell>
        </row>
        <row r="1170">
          <cell r="A1170">
            <v>1170</v>
          </cell>
        </row>
        <row r="1171">
          <cell r="A1171">
            <v>1171</v>
          </cell>
        </row>
        <row r="1172">
          <cell r="A1172">
            <v>1172</v>
          </cell>
        </row>
        <row r="1173">
          <cell r="A1173">
            <v>1173</v>
          </cell>
        </row>
        <row r="1174">
          <cell r="A1174">
            <v>1174</v>
          </cell>
        </row>
        <row r="1175">
          <cell r="A1175">
            <v>1175</v>
          </cell>
        </row>
        <row r="1176">
          <cell r="A1176">
            <v>1176</v>
          </cell>
        </row>
        <row r="1177">
          <cell r="A1177">
            <v>1177</v>
          </cell>
        </row>
        <row r="1178">
          <cell r="A1178">
            <v>1178</v>
          </cell>
        </row>
        <row r="1179">
          <cell r="A1179">
            <v>1179</v>
          </cell>
        </row>
        <row r="1180">
          <cell r="A1180">
            <v>1180</v>
          </cell>
        </row>
        <row r="1181">
          <cell r="A1181">
            <v>1181</v>
          </cell>
        </row>
        <row r="1182">
          <cell r="A1182">
            <v>1182</v>
          </cell>
        </row>
        <row r="1183">
          <cell r="A1183">
            <v>1183</v>
          </cell>
        </row>
        <row r="1184">
          <cell r="A1184">
            <v>1184</v>
          </cell>
        </row>
        <row r="1185">
          <cell r="A1185">
            <v>1185</v>
          </cell>
        </row>
        <row r="1186">
          <cell r="A1186">
            <v>1186</v>
          </cell>
        </row>
        <row r="1187">
          <cell r="A1187">
            <v>1187</v>
          </cell>
        </row>
        <row r="1188">
          <cell r="A1188">
            <v>1188</v>
          </cell>
        </row>
        <row r="1189">
          <cell r="A1189">
            <v>1189</v>
          </cell>
        </row>
        <row r="1190">
          <cell r="A1190">
            <v>1190</v>
          </cell>
        </row>
        <row r="1191">
          <cell r="A1191">
            <v>1191</v>
          </cell>
        </row>
        <row r="1192">
          <cell r="A1192">
            <v>1192</v>
          </cell>
        </row>
        <row r="1193">
          <cell r="A1193">
            <v>1193</v>
          </cell>
        </row>
        <row r="1194">
          <cell r="A1194">
            <v>1194</v>
          </cell>
        </row>
        <row r="1195">
          <cell r="A1195">
            <v>1195</v>
          </cell>
        </row>
        <row r="1196">
          <cell r="A1196">
            <v>1196</v>
          </cell>
        </row>
        <row r="1197">
          <cell r="A1197">
            <v>1197</v>
          </cell>
        </row>
        <row r="1198">
          <cell r="A1198">
            <v>1198</v>
          </cell>
        </row>
        <row r="1199">
          <cell r="A1199">
            <v>1199</v>
          </cell>
        </row>
        <row r="1200">
          <cell r="A1200">
            <v>1200</v>
          </cell>
        </row>
        <row r="1201">
          <cell r="A1201">
            <v>1201</v>
          </cell>
        </row>
        <row r="1202">
          <cell r="A1202">
            <v>1202</v>
          </cell>
        </row>
        <row r="1203">
          <cell r="A1203">
            <v>1203</v>
          </cell>
        </row>
        <row r="1204">
          <cell r="A1204">
            <v>1204</v>
          </cell>
        </row>
        <row r="1205">
          <cell r="A1205">
            <v>1205</v>
          </cell>
        </row>
        <row r="1206">
          <cell r="A1206">
            <v>1206</v>
          </cell>
        </row>
        <row r="1207">
          <cell r="A1207">
            <v>1207</v>
          </cell>
        </row>
        <row r="1208">
          <cell r="A1208">
            <v>1208</v>
          </cell>
        </row>
        <row r="1209">
          <cell r="A1209">
            <v>1209</v>
          </cell>
        </row>
        <row r="1210">
          <cell r="A1210">
            <v>1210</v>
          </cell>
        </row>
        <row r="1211">
          <cell r="A1211">
            <v>1211</v>
          </cell>
        </row>
        <row r="1212">
          <cell r="A1212">
            <v>1212</v>
          </cell>
        </row>
        <row r="1213">
          <cell r="A1213">
            <v>1213</v>
          </cell>
        </row>
        <row r="1214">
          <cell r="A1214">
            <v>1214</v>
          </cell>
        </row>
        <row r="1215">
          <cell r="A1215">
            <v>1215</v>
          </cell>
        </row>
        <row r="1216">
          <cell r="A1216">
            <v>1216</v>
          </cell>
        </row>
        <row r="1217">
          <cell r="A1217">
            <v>1217</v>
          </cell>
        </row>
        <row r="1218">
          <cell r="A1218">
            <v>1218</v>
          </cell>
        </row>
        <row r="1219">
          <cell r="A1219">
            <v>1219</v>
          </cell>
        </row>
        <row r="1220">
          <cell r="A1220">
            <v>1220</v>
          </cell>
        </row>
        <row r="1221">
          <cell r="A1221">
            <v>1221</v>
          </cell>
        </row>
        <row r="1222">
          <cell r="A1222">
            <v>1222</v>
          </cell>
        </row>
        <row r="1223">
          <cell r="A1223">
            <v>1223</v>
          </cell>
        </row>
        <row r="1224">
          <cell r="A1224">
            <v>1224</v>
          </cell>
        </row>
        <row r="1225">
          <cell r="A1225">
            <v>1225</v>
          </cell>
        </row>
        <row r="1226">
          <cell r="A1226">
            <v>1226</v>
          </cell>
        </row>
        <row r="1227">
          <cell r="A1227">
            <v>1227</v>
          </cell>
        </row>
        <row r="1228">
          <cell r="A1228">
            <v>1228</v>
          </cell>
        </row>
        <row r="1229">
          <cell r="A1229">
            <v>1229</v>
          </cell>
        </row>
        <row r="1230">
          <cell r="A1230">
            <v>1230</v>
          </cell>
        </row>
        <row r="1231">
          <cell r="A1231">
            <v>1231</v>
          </cell>
        </row>
        <row r="1232">
          <cell r="A1232">
            <v>1232</v>
          </cell>
        </row>
        <row r="1233">
          <cell r="A1233">
            <v>1233</v>
          </cell>
        </row>
        <row r="1234">
          <cell r="A1234">
            <v>1234</v>
          </cell>
        </row>
        <row r="1235">
          <cell r="A1235">
            <v>1235</v>
          </cell>
        </row>
        <row r="1236">
          <cell r="A1236">
            <v>1236</v>
          </cell>
        </row>
        <row r="1237">
          <cell r="A1237">
            <v>1237</v>
          </cell>
        </row>
        <row r="1238">
          <cell r="A1238">
            <v>1238</v>
          </cell>
        </row>
        <row r="1239">
          <cell r="A1239">
            <v>1239</v>
          </cell>
        </row>
        <row r="1240">
          <cell r="A1240">
            <v>1240</v>
          </cell>
        </row>
        <row r="1241">
          <cell r="A1241">
            <v>1241</v>
          </cell>
        </row>
        <row r="1242">
          <cell r="A1242">
            <v>1242</v>
          </cell>
        </row>
        <row r="1243">
          <cell r="A1243">
            <v>1243</v>
          </cell>
        </row>
        <row r="1244">
          <cell r="A1244">
            <v>1244</v>
          </cell>
        </row>
        <row r="1245">
          <cell r="A1245">
            <v>1245</v>
          </cell>
        </row>
        <row r="1246">
          <cell r="A1246">
            <v>1246</v>
          </cell>
        </row>
        <row r="1247">
          <cell r="A1247">
            <v>1247</v>
          </cell>
        </row>
        <row r="1248">
          <cell r="A1248">
            <v>1248</v>
          </cell>
        </row>
        <row r="1249">
          <cell r="A1249">
            <v>1249</v>
          </cell>
        </row>
        <row r="1250">
          <cell r="A1250">
            <v>1250</v>
          </cell>
        </row>
        <row r="1251">
          <cell r="A1251">
            <v>1251</v>
          </cell>
        </row>
        <row r="1252">
          <cell r="A1252">
            <v>1252</v>
          </cell>
        </row>
        <row r="1253">
          <cell r="A1253">
            <v>1253</v>
          </cell>
        </row>
        <row r="1254">
          <cell r="A1254">
            <v>1254</v>
          </cell>
        </row>
        <row r="1255">
          <cell r="A1255">
            <v>1255</v>
          </cell>
        </row>
        <row r="1256">
          <cell r="A1256">
            <v>1256</v>
          </cell>
        </row>
        <row r="1257">
          <cell r="A1257">
            <v>1257</v>
          </cell>
        </row>
        <row r="1258">
          <cell r="A1258">
            <v>1258</v>
          </cell>
        </row>
        <row r="1259">
          <cell r="A1259">
            <v>1259</v>
          </cell>
        </row>
        <row r="1260">
          <cell r="A1260">
            <v>1260</v>
          </cell>
        </row>
        <row r="1261">
          <cell r="A1261">
            <v>1261</v>
          </cell>
        </row>
        <row r="1262">
          <cell r="A1262">
            <v>1262</v>
          </cell>
        </row>
        <row r="1263">
          <cell r="A1263">
            <v>1263</v>
          </cell>
        </row>
        <row r="1264">
          <cell r="A1264">
            <v>1264</v>
          </cell>
        </row>
        <row r="1265">
          <cell r="A1265">
            <v>1265</v>
          </cell>
        </row>
        <row r="1266">
          <cell r="A1266">
            <v>1266</v>
          </cell>
        </row>
        <row r="1267">
          <cell r="A1267">
            <v>1267</v>
          </cell>
        </row>
        <row r="1268">
          <cell r="A1268">
            <v>1268</v>
          </cell>
        </row>
        <row r="1269">
          <cell r="A1269">
            <v>1269</v>
          </cell>
        </row>
        <row r="1270">
          <cell r="A1270">
            <v>1270</v>
          </cell>
        </row>
        <row r="1271">
          <cell r="A1271">
            <v>1271</v>
          </cell>
        </row>
        <row r="1272">
          <cell r="A1272">
            <v>1272</v>
          </cell>
        </row>
        <row r="1273">
          <cell r="A1273">
            <v>1273</v>
          </cell>
        </row>
        <row r="1274">
          <cell r="A1274">
            <v>1274</v>
          </cell>
        </row>
        <row r="1275">
          <cell r="A1275">
            <v>1275</v>
          </cell>
        </row>
        <row r="1276">
          <cell r="A1276">
            <v>1276</v>
          </cell>
        </row>
        <row r="1277">
          <cell r="A1277">
            <v>1277</v>
          </cell>
        </row>
        <row r="1278">
          <cell r="A1278">
            <v>1278</v>
          </cell>
        </row>
        <row r="1279">
          <cell r="A1279">
            <v>1279</v>
          </cell>
        </row>
        <row r="1280">
          <cell r="A1280">
            <v>1280</v>
          </cell>
        </row>
        <row r="1281">
          <cell r="A1281">
            <v>1281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/>
      <sheetData sheetId="234"/>
      <sheetData sheetId="235"/>
      <sheetData sheetId="236"/>
      <sheetData sheetId="237"/>
      <sheetData sheetId="238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 refreshError="1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/>
      <sheetData sheetId="302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/>
      <sheetData sheetId="349"/>
      <sheetData sheetId="350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/>
      <sheetData sheetId="370"/>
      <sheetData sheetId="371" refreshError="1"/>
      <sheetData sheetId="372"/>
      <sheetData sheetId="373" refreshError="1"/>
      <sheetData sheetId="374" refreshError="1"/>
      <sheetData sheetId="375" refreshError="1"/>
      <sheetData sheetId="376" refreshError="1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 refreshError="1"/>
      <sheetData sheetId="392" refreshError="1"/>
      <sheetData sheetId="393"/>
      <sheetData sheetId="394"/>
      <sheetData sheetId="395" refreshError="1"/>
      <sheetData sheetId="396" refreshError="1"/>
      <sheetData sheetId="397">
        <row r="1">
          <cell r="A1" t="str">
            <v>단  종</v>
          </cell>
        </row>
      </sheetData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 refreshError="1"/>
      <sheetData sheetId="435" refreshError="1"/>
      <sheetData sheetId="436" refreshError="1"/>
      <sheetData sheetId="437"/>
      <sheetData sheetId="438"/>
      <sheetData sheetId="439"/>
      <sheetData sheetId="440" refreshError="1"/>
      <sheetData sheetId="441" refreshError="1"/>
      <sheetData sheetId="442" refreshError="1"/>
      <sheetData sheetId="443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/>
      <sheetData sheetId="450" refreshError="1"/>
      <sheetData sheetId="451"/>
      <sheetData sheetId="452"/>
      <sheetData sheetId="453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우수"/>
      <sheetName val="오수"/>
      <sheetName val="포장"/>
      <sheetName val="우수철근"/>
      <sheetName val="오수철근"/>
      <sheetName val="총수량 집계표"/>
      <sheetName val="총철근"/>
      <sheetName val="자재집게표 "/>
      <sheetName val="총수량집계표 "/>
      <sheetName val="총철근량집계표"/>
      <sheetName val="이음몰탈"/>
      <sheetName val="옹벽공 수량집계표"/>
      <sheetName val="철근집계표"/>
      <sheetName val="태화42 "/>
      <sheetName val="JUCKEYK"/>
      <sheetName val="노임"/>
      <sheetName val="기둥(원형)"/>
      <sheetName val="5.전사투자계획종함안"/>
      <sheetName val="Q-ty-1"/>
      <sheetName val="내역서"/>
      <sheetName val="工완성공사율"/>
      <sheetName val="인건-측정"/>
      <sheetName val="I一般比"/>
      <sheetName val="Sheet2"/>
      <sheetName val="실행철강하도"/>
      <sheetName val="#REF"/>
      <sheetName val="정부노임단가"/>
      <sheetName val="과천MAIN"/>
      <sheetName val="내역"/>
      <sheetName val="POOM_MOTO"/>
      <sheetName val="POOM_MOTO2"/>
      <sheetName val="평가데이터"/>
      <sheetName val="COVER"/>
      <sheetName val="JUCK"/>
      <sheetName val="Sheet1"/>
      <sheetName val="합계금액"/>
      <sheetName val="옹벽"/>
      <sheetName val="하수급견적대비"/>
      <sheetName val="3차설계"/>
      <sheetName val="Sheet1 (2)"/>
      <sheetName val="설계조건"/>
      <sheetName val="DATA"/>
      <sheetName val="3BL공동구 수량"/>
      <sheetName val="woo(mac)"/>
      <sheetName val="3.바닥판설계"/>
      <sheetName val="일위"/>
      <sheetName val="단가비교표"/>
      <sheetName val="8. 안정검토"/>
      <sheetName val="ABUT수량-A1"/>
      <sheetName val="INPUT"/>
      <sheetName val="STBOX"/>
      <sheetName val="터널조도"/>
      <sheetName val="DATE"/>
      <sheetName val="착공내역서"/>
      <sheetName val="__MAIN"/>
      <sheetName val="빌딩 안내"/>
      <sheetName val="인건비"/>
      <sheetName val="직노"/>
      <sheetName val="대공종"/>
      <sheetName val="수량산출"/>
      <sheetName val="Y-WORK"/>
      <sheetName val="sw1"/>
      <sheetName val="NOMUBI"/>
      <sheetName val="플랜트 설치"/>
      <sheetName val="터파기및재료"/>
      <sheetName val="98지급계획"/>
      <sheetName val="tggwan(mac)"/>
      <sheetName val="내역서적용수량 (지방도893)"/>
      <sheetName val="송도(A3)-가야"/>
      <sheetName val="원형1호맨홀토공수량"/>
      <sheetName val="2-1포천(각세)(외제)"/>
      <sheetName val="수안보-MBR1"/>
      <sheetName val="MACRO(전선관)"/>
      <sheetName val="자료입력"/>
      <sheetName val="집수정(600-700)"/>
      <sheetName val="우수공"/>
      <sheetName val="조건표"/>
      <sheetName val="교각계산"/>
      <sheetName val="6PILE  (돌출)"/>
      <sheetName val="우각부보강"/>
      <sheetName val="H-PILE수량집계"/>
      <sheetName val="조명시설"/>
      <sheetName val="부대내역"/>
      <sheetName val="보도경계블럭"/>
      <sheetName val="IBASE"/>
      <sheetName val="말뚝기초"/>
      <sheetName val="토공분배표"/>
      <sheetName val="6작업1"/>
      <sheetName val="단면치수"/>
      <sheetName val="여흥"/>
      <sheetName val="정부노임(2000.상)"/>
      <sheetName val="A공구"/>
      <sheetName val="1SPAN"/>
      <sheetName val="공사진행"/>
      <sheetName val="Piping Design Data"/>
      <sheetName val="주형"/>
      <sheetName val="을"/>
      <sheetName val="경희대"/>
      <sheetName val="결합부검토"/>
      <sheetName val="일위대가"/>
      <sheetName val="맨홀방수수량(변경)"/>
      <sheetName val="¿ì¼ö"/>
      <sheetName val="¿À¼ö"/>
      <sheetName val="Æ÷Àå"/>
      <sheetName val="¿ì¼öÃ¶±Ù"/>
      <sheetName val="¿À¼öÃ¶±Ù"/>
      <sheetName val="ÃÑ¼ö·® Áý°èÇ¥"/>
      <sheetName val="ÃÑÃ¶±Ù"/>
      <sheetName val="ÀÚÀçÁý°ÔÇ¥ "/>
      <sheetName val="ÃÑ¼ö·®Áý°èÇ¥ "/>
      <sheetName val="ÃÑÃ¶±Ù·®Áý°èÇ¥"/>
      <sheetName val="ÀÌÀ½¸ôÅ»"/>
      <sheetName val="¿Ëº®°ø ¼ö·®Áý°èÇ¥"/>
      <sheetName val="Ã¶±ÙÁý°èÇ¥"/>
      <sheetName val="종배수관"/>
      <sheetName val="Macro1"/>
      <sheetName val="증감대비"/>
      <sheetName val="설명"/>
      <sheetName val="유기공정"/>
      <sheetName val="부하계산서"/>
      <sheetName val="부하(성남)"/>
      <sheetName val="BID"/>
      <sheetName val="MOTOR"/>
      <sheetName val="옹벽수량집계표"/>
      <sheetName val="토공1차"/>
      <sheetName val="총수량집계표"/>
      <sheetName val="COPING"/>
      <sheetName val="본체"/>
      <sheetName val="Sheet6"/>
      <sheetName val="TYPE-A"/>
      <sheetName val="토목품셈"/>
      <sheetName val="산출내역서"/>
      <sheetName val="견적-내역"/>
      <sheetName val="시공계획"/>
      <sheetName val="소상 &quot;1&quot;"/>
      <sheetName val="Project Brief"/>
      <sheetName val="03하반기내역서"/>
      <sheetName val="04상반기"/>
      <sheetName val="PROCESS"/>
      <sheetName val="LU"/>
      <sheetName val="설비"/>
      <sheetName val="WORK"/>
      <sheetName val="총계"/>
      <sheetName val="기초자료"/>
      <sheetName val="문학터널-9255(관보고-실)"/>
      <sheetName val="발주서류"/>
      <sheetName val="견적서(대외) (2)"/>
      <sheetName val="하도급원가계산총괄표(식재)"/>
      <sheetName val="L_RPTA05_목록"/>
      <sheetName val="TYPE-B 평균H"/>
      <sheetName val="미지급명세서"/>
      <sheetName val="경리주보"/>
      <sheetName val="첨4"/>
      <sheetName val="조건"/>
      <sheetName val="물가시세"/>
      <sheetName val="기별(종합)"/>
      <sheetName val="인원"/>
      <sheetName val="2000년1차"/>
      <sheetName val="입찰안"/>
      <sheetName val="2000전체분"/>
      <sheetName val="적격"/>
      <sheetName val="가설건물"/>
      <sheetName val="날개벽"/>
      <sheetName val="굴착깊이(주배관)"/>
      <sheetName val="오수공수량집계표"/>
      <sheetName val="철근량 검토"/>
      <sheetName val="연결임시"/>
      <sheetName val="교각1"/>
      <sheetName val="t형"/>
      <sheetName val="통합"/>
      <sheetName val="BOX"/>
      <sheetName val="PARAMETER"/>
      <sheetName val="LEGEND"/>
      <sheetName val="준공갑지"/>
      <sheetName val="Pier 3"/>
      <sheetName val="설"/>
      <sheetName val="001"/>
      <sheetName val="토적집계"/>
      <sheetName val="ⴭⴭⴭⴭ"/>
      <sheetName val="2"/>
      <sheetName val="말뚝지지력산정"/>
      <sheetName val="관경결정"/>
      <sheetName val="당초"/>
      <sheetName val="수로단위수량"/>
      <sheetName val="계단단위수량"/>
      <sheetName val="Stem Footing"/>
      <sheetName val="단면검토"/>
      <sheetName val="단위중량"/>
      <sheetName val="날개벽수량표"/>
      <sheetName val="단계별내역 (2)"/>
      <sheetName val="노무비"/>
      <sheetName val="도체종-상수표"/>
      <sheetName val="산근"/>
      <sheetName val="공종단가"/>
      <sheetName val="맨홀수량집계"/>
      <sheetName val="전체도급"/>
      <sheetName val="TOTAL_BOQ"/>
      <sheetName val="TYPE-1"/>
      <sheetName val="확정실적"/>
      <sheetName val="BSD _2_"/>
      <sheetName val="총수량_집계표"/>
      <sheetName val="자재집게표_"/>
      <sheetName val="총수량집계표_"/>
      <sheetName val="옹벽공_수량집계표"/>
      <sheetName val="3BL공동구_수량"/>
      <sheetName val="견적서(대외)_(2)"/>
      <sheetName val="내역서적용수량_(지방도893)"/>
      <sheetName val="Pier_3"/>
      <sheetName val="5_전사투자계획종함안"/>
      <sheetName val="3_바닥판설계"/>
      <sheetName val="태화42_"/>
      <sheetName val="BSD__2_"/>
      <sheetName val="Sheet1_(2)"/>
      <sheetName val="ÃÑ¼ö·®_Áý°èÇ¥"/>
      <sheetName val="ÀÚÀçÁý°ÔÇ¥_"/>
      <sheetName val="ÃÑ¼ö·®Áý°èÇ¥_"/>
      <sheetName val="¿Ëº®°ø_¼ö·®Áý°èÇ¥"/>
      <sheetName val="6PILE__(돌출)"/>
      <sheetName val="빌딩_안내"/>
      <sheetName val="Stem_Footing"/>
      <sheetName val="예정(3)"/>
      <sheetName val="동원(3)"/>
      <sheetName val="고창방향"/>
      <sheetName val="화재 탐지 설비"/>
      <sheetName val="설직재-1"/>
      <sheetName val="제-노임"/>
      <sheetName val="제직재"/>
      <sheetName val="실행비교"/>
      <sheetName val="2000노임기준"/>
      <sheetName val="노임단가"/>
      <sheetName val="전체내역 (2)"/>
      <sheetName val="날개벽(시점좌측)"/>
      <sheetName val="수로BOX"/>
      <sheetName val="평당자료"/>
      <sheetName val="영업소실적"/>
      <sheetName val="1.설계기준"/>
      <sheetName val="설계예산서(출력하지마세요)"/>
      <sheetName val="수량"/>
      <sheetName val="교각(P1)수량"/>
      <sheetName val="보차도경계석"/>
      <sheetName val="신우"/>
      <sheetName val="참조"/>
      <sheetName val="참조 (2)"/>
      <sheetName val="단가"/>
      <sheetName val="금호산업"/>
      <sheetName val="예산서"/>
      <sheetName val="빗물받이(910-510-410)"/>
      <sheetName val="설계"/>
      <sheetName val="현금"/>
      <sheetName val="지출결의서(1-3)"/>
      <sheetName val="전기내역"/>
      <sheetName val="기초공"/>
      <sheetName val="변화치수"/>
      <sheetName val="건축공사"/>
      <sheetName val="개략"/>
      <sheetName val="3련 BOX"/>
      <sheetName val="산재 안전"/>
      <sheetName val="노무비 경비"/>
      <sheetName val="간지-배수공"/>
      <sheetName val="개요"/>
      <sheetName val="적정심사"/>
      <sheetName val="표지"/>
      <sheetName val="중기손료"/>
      <sheetName val="노원열병합  건축공사기성내역서"/>
      <sheetName val="공사개요"/>
      <sheetName val="적용단위길이"/>
      <sheetName val="종배수관(신)"/>
      <sheetName val="개발운영비청구"/>
      <sheetName val="0131"/>
      <sheetName val="자압1"/>
      <sheetName val="토목"/>
      <sheetName val="간지"/>
      <sheetName val="가도공"/>
      <sheetName val="Total"/>
      <sheetName val="설계기준"/>
      <sheetName val="표지판단위"/>
      <sheetName val="바닥판"/>
      <sheetName val="자압"/>
      <sheetName val="969910( R)"/>
      <sheetName val="가공비"/>
      <sheetName val="기둥"/>
      <sheetName val="참조(2)"/>
      <sheetName val="guard(mac)"/>
      <sheetName val="기둥(하중)"/>
      <sheetName val="기성갑지"/>
      <sheetName val="수량3"/>
      <sheetName val="nys"/>
      <sheetName val="CRUDE RE-bar"/>
      <sheetName val="SELTDATA"/>
      <sheetName val="골조시행"/>
      <sheetName val="조도계산서 (도서)"/>
      <sheetName val="적점"/>
      <sheetName val="집계표"/>
      <sheetName val="내역표지"/>
      <sheetName val="c_balju"/>
      <sheetName val="신당동집계표"/>
      <sheetName val="품셈TABLE"/>
      <sheetName val="견적대비표"/>
      <sheetName val="갑지"/>
      <sheetName val="맨홀평균높이"/>
      <sheetName val="전기일위대가"/>
      <sheetName val="ilch"/>
      <sheetName val="부속동"/>
      <sheetName val="단가산출서"/>
      <sheetName val="기초계산(Pmax)"/>
      <sheetName val="단면가정"/>
      <sheetName val="설계내역서"/>
      <sheetName val="안정계산"/>
      <sheetName val="세목전체"/>
      <sheetName val="실행자재"/>
      <sheetName val="J直材4"/>
      <sheetName val="MFAB"/>
      <sheetName val="MFRT"/>
      <sheetName val="MPKG"/>
      <sheetName val="MPRD"/>
      <sheetName val="3.공통공사대비"/>
      <sheetName val="특별교실"/>
      <sheetName val="L형옹벽측구"/>
      <sheetName val="FOOTING단면력"/>
      <sheetName val="토공(우물통,기타) "/>
      <sheetName val="기준액"/>
      <sheetName val="토사(PE)"/>
      <sheetName val="진로도급"/>
      <sheetName val="수량집계"/>
      <sheetName val="제잡비집계"/>
      <sheetName val="조작대(1연)"/>
      <sheetName val="지급자재"/>
      <sheetName val="단위수량"/>
      <sheetName val="가시설수량"/>
      <sheetName val="대창(함평)"/>
      <sheetName val="99노임기준"/>
      <sheetName val="단가대비표"/>
      <sheetName val="메크로 연습"/>
      <sheetName val="교대토공종점"/>
      <sheetName val="8.PILE  (돌출)"/>
      <sheetName val="가시설(3.0m이하 D80)"/>
      <sheetName val="사용성검토"/>
      <sheetName val="현황산출서"/>
      <sheetName val="옹벽기초자료"/>
      <sheetName val="방음벽기초"/>
      <sheetName val="1을"/>
      <sheetName val="H PILE수량"/>
      <sheetName val="A-4"/>
      <sheetName val="시험장S자로가로등공사"/>
      <sheetName val="교통대책내역"/>
      <sheetName val="O실보"/>
      <sheetName val="사진대지"/>
      <sheetName val="통과가능량(수로) (2)"/>
      <sheetName val="J형측구단위수량"/>
      <sheetName val="매입세율"/>
      <sheetName val="역T형옹벽(3.0)"/>
      <sheetName val="토공A"/>
      <sheetName val="Sheet17"/>
      <sheetName val="토공(완충)"/>
      <sheetName val="단면 (2)"/>
      <sheetName val="강재집계(오수관정비)"/>
      <sheetName val="흙막이 집계"/>
      <sheetName val="가시설토공집계"/>
      <sheetName val="가시설 토공"/>
      <sheetName val="조립식PC맨홀높이"/>
      <sheetName val="A-LINE"/>
      <sheetName val="B-LINE"/>
      <sheetName val="C-LINE"/>
      <sheetName val="D-LINE"/>
      <sheetName val="E-LINE"/>
      <sheetName val="E1-LINE"/>
      <sheetName val="VXXXXXXX"/>
      <sheetName val="U형수로(1)"/>
      <sheetName val="3.하중산정4.지지력"/>
      <sheetName val="견적보고"/>
      <sheetName val="TC표지"/>
    </sheetNames>
    <sheetDataSet>
      <sheetData sheetId="0" refreshError="1">
        <row r="1">
          <cell r="A1" t="str">
            <v>공       종</v>
          </cell>
          <cell r="B1" t="str">
            <v>규    격</v>
          </cell>
          <cell r="C1" t="str">
            <v>단위</v>
          </cell>
          <cell r="D1" t="str">
            <v>단위</v>
          </cell>
          <cell r="E1" t="str">
            <v xml:space="preserve">       맨              홀                     </v>
          </cell>
          <cell r="F1" t="str">
            <v xml:space="preserve">P.E </v>
          </cell>
          <cell r="G1" t="str">
            <v>흄                         관</v>
          </cell>
          <cell r="H1" t="str">
            <v>P.E 빗물받이</v>
          </cell>
          <cell r="I1" t="str">
            <v xml:space="preserve">P.E </v>
          </cell>
          <cell r="J1" t="str">
            <v>흄                         관</v>
          </cell>
          <cell r="K1">
            <v>0</v>
          </cell>
          <cell r="L1">
            <v>0</v>
          </cell>
          <cell r="M1">
            <v>0</v>
          </cell>
          <cell r="N1" t="str">
            <v>D.C PIPE</v>
          </cell>
          <cell r="O1">
            <v>0</v>
          </cell>
          <cell r="P1" t="str">
            <v>계</v>
          </cell>
        </row>
        <row r="2">
          <cell r="E2" t="str">
            <v>Φ900</v>
          </cell>
          <cell r="F2" t="str">
            <v>Φ1200</v>
          </cell>
          <cell r="G2" t="str">
            <v>Φ1500</v>
          </cell>
          <cell r="H2" t="str">
            <v>940x510x410</v>
          </cell>
          <cell r="I2" t="str">
            <v xml:space="preserve"> 홈통받이</v>
          </cell>
          <cell r="J2" t="str">
            <v>D450</v>
          </cell>
          <cell r="K2" t="str">
            <v>D500</v>
          </cell>
          <cell r="L2" t="str">
            <v>D600</v>
          </cell>
          <cell r="M2" t="str">
            <v>D700</v>
          </cell>
          <cell r="N2" t="str">
            <v>Φ150</v>
          </cell>
          <cell r="O2" t="str">
            <v>Φ250</v>
          </cell>
        </row>
        <row r="3">
          <cell r="A3" t="str">
            <v>수     량</v>
          </cell>
          <cell r="B3" t="str">
            <v>8EA</v>
          </cell>
          <cell r="C3" t="str">
            <v>15EA</v>
          </cell>
          <cell r="D3" t="str">
            <v>4EA</v>
          </cell>
          <cell r="E3" t="str">
            <v>8EA</v>
          </cell>
          <cell r="F3" t="str">
            <v>15EA</v>
          </cell>
          <cell r="G3" t="str">
            <v>4EA</v>
          </cell>
          <cell r="H3" t="str">
            <v>74EA</v>
          </cell>
          <cell r="I3" t="str">
            <v>10 EA</v>
          </cell>
          <cell r="J3" t="str">
            <v>405.00 M</v>
          </cell>
          <cell r="K3" t="str">
            <v>117.5M</v>
          </cell>
          <cell r="L3" t="str">
            <v>132.5M</v>
          </cell>
          <cell r="M3" t="str">
            <v>140.00M</v>
          </cell>
          <cell r="N3" t="str">
            <v>106.00M</v>
          </cell>
          <cell r="O3" t="str">
            <v>593.00M</v>
          </cell>
        </row>
        <row r="4">
          <cell r="A4" t="str">
            <v>콘크리트</v>
          </cell>
          <cell r="B4" t="str">
            <v>σck=210㎏/㎠</v>
          </cell>
          <cell r="C4" t="str">
            <v>M3</v>
          </cell>
          <cell r="D4" t="str">
            <v>M3</v>
          </cell>
        </row>
        <row r="5">
          <cell r="B5" t="str">
            <v>σck=180㎏/㎠</v>
          </cell>
          <cell r="C5" t="str">
            <v>M3</v>
          </cell>
          <cell r="D5" t="str">
            <v>M3</v>
          </cell>
        </row>
        <row r="6">
          <cell r="B6" t="str">
            <v>σck=135㎏/㎠</v>
          </cell>
          <cell r="C6" t="str">
            <v>M3</v>
          </cell>
          <cell r="D6" t="str">
            <v>M3</v>
          </cell>
        </row>
        <row r="7">
          <cell r="A7" t="str">
            <v>거푸집</v>
          </cell>
          <cell r="B7" t="str">
            <v>P.E 10 회</v>
          </cell>
          <cell r="C7" t="str">
            <v>M2</v>
          </cell>
          <cell r="D7" t="str">
            <v>M2</v>
          </cell>
        </row>
        <row r="8">
          <cell r="B8" t="str">
            <v>목재 4 회</v>
          </cell>
          <cell r="C8" t="str">
            <v>M2</v>
          </cell>
          <cell r="D8" t="str">
            <v>M2</v>
          </cell>
        </row>
        <row r="9">
          <cell r="B9" t="str">
            <v>합판6회</v>
          </cell>
          <cell r="C9" t="str">
            <v>M2</v>
          </cell>
          <cell r="D9" t="str">
            <v>M2</v>
          </cell>
        </row>
        <row r="10">
          <cell r="A10" t="str">
            <v>흄    관</v>
          </cell>
          <cell r="B10" t="str">
            <v>D 450</v>
          </cell>
          <cell r="C10" t="str">
            <v>M</v>
          </cell>
          <cell r="D10" t="str">
            <v>M</v>
          </cell>
        </row>
        <row r="11">
          <cell r="B11" t="str">
            <v>D 500</v>
          </cell>
          <cell r="C11" t="str">
            <v>M</v>
          </cell>
          <cell r="D11" t="str">
            <v>M</v>
          </cell>
        </row>
        <row r="12">
          <cell r="B12" t="str">
            <v>D 600</v>
          </cell>
          <cell r="C12" t="str">
            <v>M</v>
          </cell>
          <cell r="D12" t="str">
            <v>M</v>
          </cell>
        </row>
        <row r="13">
          <cell r="B13" t="str">
            <v>D 700</v>
          </cell>
          <cell r="C13" t="str">
            <v>M</v>
          </cell>
          <cell r="D13" t="str">
            <v>M</v>
          </cell>
        </row>
        <row r="14">
          <cell r="A14" t="str">
            <v>토  공</v>
          </cell>
          <cell r="B14" t="str">
            <v>터 파 기</v>
          </cell>
          <cell r="C14" t="str">
            <v>M3</v>
          </cell>
          <cell r="D14" t="str">
            <v>M3</v>
          </cell>
        </row>
        <row r="15">
          <cell r="B15" t="str">
            <v>잔   토</v>
          </cell>
          <cell r="C15" t="str">
            <v>M3</v>
          </cell>
          <cell r="D15" t="str">
            <v>M3</v>
          </cell>
        </row>
        <row r="16">
          <cell r="B16" t="str">
            <v>되메우기</v>
          </cell>
          <cell r="C16" t="str">
            <v>M3</v>
          </cell>
          <cell r="D16" t="str">
            <v>M3</v>
          </cell>
        </row>
        <row r="17">
          <cell r="A17" t="str">
            <v>P.E 빗물받이</v>
          </cell>
          <cell r="B17" t="str">
            <v>940x510x410</v>
          </cell>
          <cell r="C17" t="str">
            <v>EA</v>
          </cell>
          <cell r="D17" t="str">
            <v>EA</v>
          </cell>
        </row>
        <row r="18">
          <cell r="A18" t="str">
            <v>빗물받이뚜껑</v>
          </cell>
          <cell r="B18" t="str">
            <v>495x395x50</v>
          </cell>
          <cell r="C18" t="str">
            <v>EA</v>
          </cell>
          <cell r="D18" t="str">
            <v>EA</v>
          </cell>
        </row>
        <row r="19">
          <cell r="A19" t="str">
            <v>사 다 리</v>
          </cell>
          <cell r="B19" t="str">
            <v>D19</v>
          </cell>
          <cell r="C19" t="str">
            <v>TON</v>
          </cell>
          <cell r="D19" t="str">
            <v>TON</v>
          </cell>
        </row>
        <row r="20">
          <cell r="A20" t="str">
            <v>홈통받이</v>
          </cell>
          <cell r="B20" t="str">
            <v>D 430</v>
          </cell>
          <cell r="C20" t="str">
            <v>EA</v>
          </cell>
          <cell r="D20" t="str">
            <v>EA</v>
          </cell>
        </row>
        <row r="21">
          <cell r="A21" t="str">
            <v>맨홀뚜껑</v>
          </cell>
          <cell r="B21" t="str">
            <v>주철제 Φ648</v>
          </cell>
          <cell r="C21" t="str">
            <v>EA</v>
          </cell>
          <cell r="D21" t="str">
            <v>EA</v>
          </cell>
        </row>
        <row r="22">
          <cell r="A22" t="str">
            <v>이음몰탈</v>
          </cell>
          <cell r="B22" t="str">
            <v>1 : 3</v>
          </cell>
          <cell r="C22" t="str">
            <v>M3</v>
          </cell>
          <cell r="D22" t="str">
            <v>M3</v>
          </cell>
        </row>
        <row r="23">
          <cell r="B23" t="str">
            <v>1 : 2</v>
          </cell>
          <cell r="C23" t="str">
            <v>M3</v>
          </cell>
          <cell r="D23" t="str">
            <v>M3</v>
          </cell>
        </row>
        <row r="24">
          <cell r="A24" t="str">
            <v>D.C PIPE</v>
          </cell>
          <cell r="B24" t="str">
            <v>Φ150M/M</v>
          </cell>
          <cell r="C24" t="str">
            <v>M</v>
          </cell>
          <cell r="D24" t="str">
            <v>M</v>
          </cell>
        </row>
        <row r="25">
          <cell r="B25" t="str">
            <v>Φ250M/M</v>
          </cell>
          <cell r="C25" t="str">
            <v>M</v>
          </cell>
          <cell r="D25" t="str">
            <v>M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구분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자재집계표"/>
      <sheetName val="총수량집계표"/>
      <sheetName val="총철근"/>
      <sheetName val="포장"/>
      <sheetName val="우수공"/>
      <sheetName val="우수철근"/>
      <sheetName val="오수공"/>
      <sheetName val="오수철근"/>
      <sheetName val="부대공"/>
      <sheetName val="부대공철근"/>
      <sheetName val="기타공"/>
      <sheetName val="기타공철근"/>
      <sheetName val="스텐드및계단"/>
      <sheetName val="스텐드및계단 (0)"/>
      <sheetName val="스텐드및계단철근"/>
      <sheetName val="집수정(600-700)"/>
      <sheetName val="EP0618"/>
      <sheetName val="총괄집계표"/>
      <sheetName val="내역서"/>
      <sheetName val="Price List"/>
      <sheetName val="2000전체분"/>
      <sheetName val="2000년1차"/>
      <sheetName val="을"/>
      <sheetName val="우수"/>
      <sheetName val="과천MAIN"/>
      <sheetName val="환율"/>
      <sheetName val="원가계산서"/>
      <sheetName val="정부노임단가"/>
      <sheetName val="2.대외공문"/>
      <sheetName val="49일위"/>
      <sheetName val="부하(성남)"/>
      <sheetName val="S0"/>
      <sheetName val="98지급계획"/>
      <sheetName val="가도공"/>
      <sheetName val="tggwan(mac)"/>
    </sheetNames>
    <sheetDataSet>
      <sheetData sheetId="0"/>
      <sheetData sheetId="1"/>
      <sheetData sheetId="2"/>
      <sheetData sheetId="3"/>
      <sheetData sheetId="4" refreshError="1">
        <row r="1">
          <cell r="A1" t="str">
            <v>공       종</v>
          </cell>
          <cell r="B1" t="str">
            <v>규    격</v>
          </cell>
          <cell r="D1" t="str">
            <v>단위</v>
          </cell>
          <cell r="E1" t="str">
            <v>맨   홀</v>
          </cell>
          <cell r="I1" t="str">
            <v>우수PIT</v>
          </cell>
          <cell r="J1" t="str">
            <v>집수정</v>
          </cell>
          <cell r="K1" t="str">
            <v>P.E</v>
          </cell>
          <cell r="L1" t="str">
            <v>P.E 빗물받이</v>
          </cell>
          <cell r="M1" t="str">
            <v>흄 관</v>
          </cell>
          <cell r="O1" t="str">
            <v>D.C PIPE</v>
          </cell>
          <cell r="Q1" t="str">
            <v>U형측구</v>
          </cell>
          <cell r="R1" t="str">
            <v>U형 플륨관</v>
          </cell>
          <cell r="U1" t="str">
            <v>계</v>
          </cell>
        </row>
        <row r="2">
          <cell r="E2" t="str">
            <v>Φ900</v>
          </cell>
          <cell r="G2" t="str">
            <v>Φ1200</v>
          </cell>
          <cell r="I2" t="str">
            <v>300X580X950</v>
          </cell>
          <cell r="J2" t="str">
            <v>600x700</v>
          </cell>
          <cell r="K2" t="str">
            <v>홈통받이</v>
          </cell>
          <cell r="L2" t="str">
            <v>940x510x410</v>
          </cell>
          <cell r="M2" t="str">
            <v>D450</v>
          </cell>
          <cell r="N2" t="str">
            <v>D600</v>
          </cell>
          <cell r="O2" t="str">
            <v>Φ150</v>
          </cell>
          <cell r="P2" t="str">
            <v>Φ250</v>
          </cell>
          <cell r="Q2" t="str">
            <v>300x400</v>
          </cell>
          <cell r="R2" t="str">
            <v>B=300</v>
          </cell>
        </row>
        <row r="3">
          <cell r="A3" t="str">
            <v>수     량</v>
          </cell>
          <cell r="E3">
            <v>13</v>
          </cell>
          <cell r="F3" t="str">
            <v>EA</v>
          </cell>
          <cell r="G3">
            <v>6</v>
          </cell>
          <cell r="H3" t="str">
            <v>EA</v>
          </cell>
          <cell r="I3" t="str">
            <v>6 EA</v>
          </cell>
          <cell r="J3" t="str">
            <v>6 EA</v>
          </cell>
          <cell r="K3" t="str">
            <v>15 EA</v>
          </cell>
          <cell r="L3" t="str">
            <v>27 EA</v>
          </cell>
          <cell r="M3" t="str">
            <v>312.50 M</v>
          </cell>
          <cell r="N3" t="str">
            <v>90.00 M</v>
          </cell>
          <cell r="O3" t="str">
            <v>90.00 M</v>
          </cell>
          <cell r="P3" t="str">
            <v>155.00 M</v>
          </cell>
          <cell r="Q3" t="str">
            <v>302.00 M</v>
          </cell>
          <cell r="R3">
            <v>655</v>
          </cell>
          <cell r="S3" t="str">
            <v>M</v>
          </cell>
        </row>
        <row r="4">
          <cell r="A4" t="str">
            <v>콘크리트</v>
          </cell>
          <cell r="B4" t="str">
            <v>25-210-12</v>
          </cell>
          <cell r="D4" t="str">
            <v>M3</v>
          </cell>
        </row>
        <row r="5">
          <cell r="B5" t="str">
            <v>25-180-12</v>
          </cell>
          <cell r="D5" t="str">
            <v>M3</v>
          </cell>
        </row>
        <row r="6">
          <cell r="A6" t="str">
            <v>거푸집</v>
          </cell>
          <cell r="B6" t="str">
            <v>합판 4회</v>
          </cell>
          <cell r="D6" t="str">
            <v>M2</v>
          </cell>
        </row>
        <row r="7">
          <cell r="B7" t="str">
            <v>합판 6회</v>
          </cell>
          <cell r="D7" t="str">
            <v>M2</v>
          </cell>
        </row>
        <row r="8">
          <cell r="B8" t="str">
            <v>목재 4회</v>
          </cell>
          <cell r="D8" t="str">
            <v>M2</v>
          </cell>
        </row>
        <row r="9">
          <cell r="A9" t="str">
            <v>이음몰탈</v>
          </cell>
          <cell r="B9" t="str">
            <v>1 : 3</v>
          </cell>
          <cell r="D9" t="str">
            <v>M3</v>
          </cell>
        </row>
        <row r="10">
          <cell r="A10" t="str">
            <v>흄    관</v>
          </cell>
          <cell r="B10" t="str">
            <v>D 450</v>
          </cell>
          <cell r="D10" t="str">
            <v>M</v>
          </cell>
        </row>
        <row r="11">
          <cell r="B11" t="str">
            <v>D 600</v>
          </cell>
          <cell r="D11" t="str">
            <v>M</v>
          </cell>
        </row>
        <row r="12">
          <cell r="A12" t="str">
            <v>P.E 빗물받이</v>
          </cell>
          <cell r="B12" t="str">
            <v>940x510x410</v>
          </cell>
          <cell r="D12" t="str">
            <v>EA</v>
          </cell>
        </row>
        <row r="13">
          <cell r="A13" t="str">
            <v>빗물받이뚜껑</v>
          </cell>
          <cell r="B13" t="str">
            <v>495x395x50</v>
          </cell>
          <cell r="D13" t="str">
            <v>EA</v>
          </cell>
        </row>
        <row r="14">
          <cell r="A14" t="str">
            <v>사 다 리</v>
          </cell>
          <cell r="B14" t="str">
            <v>D19</v>
          </cell>
          <cell r="D14" t="str">
            <v>TON</v>
          </cell>
        </row>
        <row r="15">
          <cell r="A15" t="str">
            <v>홈통받이</v>
          </cell>
          <cell r="B15" t="str">
            <v>P.E Φ430 H=600</v>
          </cell>
          <cell r="D15" t="str">
            <v>EA</v>
          </cell>
        </row>
        <row r="16">
          <cell r="A16" t="str">
            <v>맨홀뚜껑</v>
          </cell>
          <cell r="B16" t="str">
            <v>주철제 Φ648</v>
          </cell>
          <cell r="D16" t="str">
            <v>EA</v>
          </cell>
        </row>
        <row r="17">
          <cell r="A17" t="str">
            <v>토  공</v>
          </cell>
          <cell r="B17" t="str">
            <v>터파기</v>
          </cell>
          <cell r="C17" t="str">
            <v>토  사</v>
          </cell>
          <cell r="D17" t="str">
            <v>M3</v>
          </cell>
        </row>
        <row r="18">
          <cell r="C18" t="str">
            <v>연  암</v>
          </cell>
          <cell r="D18" t="str">
            <v>M3</v>
          </cell>
        </row>
        <row r="19">
          <cell r="C19" t="str">
            <v>소  계</v>
          </cell>
          <cell r="D19" t="str">
            <v>M3</v>
          </cell>
        </row>
        <row r="20">
          <cell r="B20" t="str">
            <v>잔   토</v>
          </cell>
          <cell r="D20" t="str">
            <v>M3</v>
          </cell>
        </row>
        <row r="21">
          <cell r="B21" t="str">
            <v>되메우기</v>
          </cell>
          <cell r="D21" t="str">
            <v>M3</v>
          </cell>
        </row>
        <row r="22">
          <cell r="A22" t="str">
            <v>D.C PIPE</v>
          </cell>
          <cell r="B22" t="str">
            <v>Φ150M/M</v>
          </cell>
          <cell r="D22" t="str">
            <v>M</v>
          </cell>
        </row>
        <row r="23">
          <cell r="B23" t="str">
            <v>Φ250M/M</v>
          </cell>
          <cell r="D23" t="str">
            <v>M</v>
          </cell>
        </row>
        <row r="24">
          <cell r="A24" t="str">
            <v xml:space="preserve">STEEL </v>
          </cell>
          <cell r="B24" t="str">
            <v>495x395x50</v>
          </cell>
          <cell r="D24" t="str">
            <v xml:space="preserve"> 조</v>
          </cell>
        </row>
        <row r="25">
          <cell r="A25" t="str">
            <v>GREATING</v>
          </cell>
          <cell r="B25" t="str">
            <v>680x390x50</v>
          </cell>
          <cell r="D25" t="str">
            <v xml:space="preserve"> 조</v>
          </cell>
        </row>
        <row r="26">
          <cell r="A26" t="str">
            <v>COVER</v>
          </cell>
          <cell r="B26" t="str">
            <v>400x400x50</v>
          </cell>
          <cell r="D26" t="str">
            <v xml:space="preserve"> 조</v>
          </cell>
        </row>
        <row r="27">
          <cell r="A27" t="str">
            <v>U형벤치 플륨관</v>
          </cell>
          <cell r="B27" t="str">
            <v>B = 300 M</v>
          </cell>
          <cell r="D27" t="str">
            <v>M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단가대비표"/>
      <sheetName val="견적대비표"/>
      <sheetName val="내역서"/>
      <sheetName val="PANEL 중량산출"/>
      <sheetName val="중량산출"/>
      <sheetName val="수량산출"/>
      <sheetName val="우수공"/>
      <sheetName val="약품공급2"/>
      <sheetName val="K-SET1"/>
      <sheetName val="가격표"/>
      <sheetName val="견"/>
      <sheetName val="CTEMCOST"/>
      <sheetName val="내역서1999.8최종"/>
      <sheetName val="기초코드"/>
      <sheetName val="#REF"/>
      <sheetName val="신우"/>
      <sheetName val="실행철강하도"/>
      <sheetName val="집계표"/>
      <sheetName val="bid"/>
      <sheetName val="정부노임단가"/>
      <sheetName val="DATE"/>
      <sheetName val="인부신상자료"/>
      <sheetName val="구조물철거타공정이월"/>
      <sheetName val="예산변경사항"/>
      <sheetName val="archi(본사)"/>
      <sheetName val="조명시설"/>
      <sheetName val="집수정(600-700)"/>
      <sheetName val="설계명세서"/>
      <sheetName val="예산명세서"/>
      <sheetName val="자료입력"/>
      <sheetName val="공사개요"/>
      <sheetName val="총괄"/>
      <sheetName val="건축집계"/>
    </sheetNames>
    <sheetDataSet>
      <sheetData sheetId="0">
        <row r="1">
          <cell r="A1" t="str">
            <v>단  종</v>
          </cell>
        </row>
      </sheetData>
      <sheetData sheetId="1"/>
      <sheetData sheetId="2"/>
      <sheetData sheetId="3"/>
      <sheetData sheetId="4"/>
      <sheetData sheetId="5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</row>
        <row r="499">
          <cell r="A499">
            <v>499</v>
          </cell>
        </row>
        <row r="500">
          <cell r="A500">
            <v>500</v>
          </cell>
        </row>
        <row r="501">
          <cell r="A501">
            <v>501</v>
          </cell>
        </row>
        <row r="502">
          <cell r="A502">
            <v>502</v>
          </cell>
        </row>
        <row r="503">
          <cell r="A503">
            <v>503</v>
          </cell>
        </row>
        <row r="504">
          <cell r="A504">
            <v>504</v>
          </cell>
        </row>
        <row r="505">
          <cell r="A505">
            <v>505</v>
          </cell>
        </row>
        <row r="506">
          <cell r="A506">
            <v>506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</row>
        <row r="510">
          <cell r="A510">
            <v>510</v>
          </cell>
        </row>
        <row r="511">
          <cell r="A511">
            <v>511</v>
          </cell>
        </row>
        <row r="512">
          <cell r="A512">
            <v>512</v>
          </cell>
        </row>
        <row r="513">
          <cell r="A513">
            <v>513</v>
          </cell>
        </row>
        <row r="514">
          <cell r="A514">
            <v>514</v>
          </cell>
        </row>
        <row r="515">
          <cell r="A515">
            <v>515</v>
          </cell>
        </row>
        <row r="516">
          <cell r="A516">
            <v>516</v>
          </cell>
        </row>
        <row r="517">
          <cell r="A517">
            <v>517</v>
          </cell>
        </row>
        <row r="518">
          <cell r="A518">
            <v>518</v>
          </cell>
        </row>
        <row r="519">
          <cell r="A519">
            <v>519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</row>
        <row r="526">
          <cell r="A526">
            <v>526</v>
          </cell>
        </row>
        <row r="527">
          <cell r="A527">
            <v>527</v>
          </cell>
        </row>
        <row r="528">
          <cell r="A528">
            <v>528</v>
          </cell>
        </row>
        <row r="529">
          <cell r="A529">
            <v>529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</row>
        <row r="533">
          <cell r="A533">
            <v>533</v>
          </cell>
        </row>
        <row r="534">
          <cell r="A534">
            <v>534</v>
          </cell>
        </row>
        <row r="535">
          <cell r="A535">
            <v>535</v>
          </cell>
        </row>
        <row r="536">
          <cell r="A536">
            <v>536</v>
          </cell>
        </row>
        <row r="537">
          <cell r="A537">
            <v>537</v>
          </cell>
        </row>
        <row r="538">
          <cell r="A538">
            <v>538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</row>
        <row r="542">
          <cell r="A542">
            <v>542</v>
          </cell>
        </row>
        <row r="543">
          <cell r="A543">
            <v>543</v>
          </cell>
        </row>
        <row r="544">
          <cell r="A544">
            <v>544</v>
          </cell>
        </row>
        <row r="545">
          <cell r="A545">
            <v>545</v>
          </cell>
        </row>
        <row r="546">
          <cell r="A546">
            <v>546</v>
          </cell>
        </row>
        <row r="547">
          <cell r="A547">
            <v>547</v>
          </cell>
        </row>
        <row r="548">
          <cell r="A548">
            <v>548</v>
          </cell>
        </row>
        <row r="549">
          <cell r="A549">
            <v>549</v>
          </cell>
        </row>
        <row r="550">
          <cell r="A550">
            <v>550</v>
          </cell>
        </row>
        <row r="551">
          <cell r="A551">
            <v>551</v>
          </cell>
        </row>
        <row r="552">
          <cell r="A552">
            <v>552</v>
          </cell>
        </row>
        <row r="553">
          <cell r="A553">
            <v>553</v>
          </cell>
        </row>
        <row r="554">
          <cell r="A554">
            <v>554</v>
          </cell>
        </row>
        <row r="555">
          <cell r="A555">
            <v>555</v>
          </cell>
        </row>
        <row r="556">
          <cell r="A556">
            <v>556</v>
          </cell>
        </row>
        <row r="557">
          <cell r="A557">
            <v>557</v>
          </cell>
        </row>
        <row r="558">
          <cell r="A558">
            <v>558</v>
          </cell>
        </row>
        <row r="559">
          <cell r="A559">
            <v>559</v>
          </cell>
        </row>
        <row r="560">
          <cell r="A560">
            <v>560</v>
          </cell>
        </row>
        <row r="561">
          <cell r="A561">
            <v>561</v>
          </cell>
        </row>
        <row r="562">
          <cell r="A562">
            <v>562</v>
          </cell>
        </row>
        <row r="563">
          <cell r="A563">
            <v>563</v>
          </cell>
        </row>
        <row r="564">
          <cell r="A564">
            <v>564</v>
          </cell>
        </row>
        <row r="565">
          <cell r="A565">
            <v>565</v>
          </cell>
        </row>
        <row r="566">
          <cell r="A566">
            <v>566</v>
          </cell>
        </row>
        <row r="567">
          <cell r="A567">
            <v>567</v>
          </cell>
        </row>
        <row r="568">
          <cell r="A568">
            <v>568</v>
          </cell>
        </row>
        <row r="569">
          <cell r="A569">
            <v>569</v>
          </cell>
        </row>
        <row r="570">
          <cell r="A570">
            <v>570</v>
          </cell>
        </row>
        <row r="571">
          <cell r="A571">
            <v>571</v>
          </cell>
        </row>
        <row r="572">
          <cell r="A572">
            <v>572</v>
          </cell>
        </row>
        <row r="573">
          <cell r="A573">
            <v>573</v>
          </cell>
        </row>
        <row r="574">
          <cell r="A574">
            <v>574</v>
          </cell>
        </row>
        <row r="575">
          <cell r="A575">
            <v>575</v>
          </cell>
        </row>
        <row r="576">
          <cell r="A576">
            <v>576</v>
          </cell>
        </row>
        <row r="577">
          <cell r="A577">
            <v>577</v>
          </cell>
        </row>
        <row r="578">
          <cell r="A578">
            <v>578</v>
          </cell>
        </row>
        <row r="579">
          <cell r="A579">
            <v>579</v>
          </cell>
        </row>
        <row r="580">
          <cell r="A580">
            <v>580</v>
          </cell>
        </row>
        <row r="581">
          <cell r="A581">
            <v>581</v>
          </cell>
        </row>
        <row r="582">
          <cell r="A582">
            <v>582</v>
          </cell>
        </row>
        <row r="583">
          <cell r="A583">
            <v>583</v>
          </cell>
        </row>
        <row r="584">
          <cell r="A584">
            <v>584</v>
          </cell>
        </row>
        <row r="585">
          <cell r="A585">
            <v>585</v>
          </cell>
        </row>
        <row r="586">
          <cell r="A586">
            <v>586</v>
          </cell>
        </row>
        <row r="587">
          <cell r="A587">
            <v>587</v>
          </cell>
        </row>
        <row r="588">
          <cell r="A588">
            <v>588</v>
          </cell>
        </row>
        <row r="589">
          <cell r="A589">
            <v>589</v>
          </cell>
        </row>
        <row r="590">
          <cell r="A590">
            <v>590</v>
          </cell>
        </row>
        <row r="591">
          <cell r="A591">
            <v>591</v>
          </cell>
        </row>
        <row r="592">
          <cell r="A592">
            <v>592</v>
          </cell>
        </row>
        <row r="593">
          <cell r="A593">
            <v>593</v>
          </cell>
        </row>
        <row r="594">
          <cell r="A594">
            <v>594</v>
          </cell>
        </row>
        <row r="595">
          <cell r="A595">
            <v>595</v>
          </cell>
        </row>
        <row r="596">
          <cell r="A596">
            <v>596</v>
          </cell>
        </row>
        <row r="597">
          <cell r="A597">
            <v>597</v>
          </cell>
        </row>
        <row r="598">
          <cell r="A598">
            <v>598</v>
          </cell>
        </row>
        <row r="599">
          <cell r="A599">
            <v>599</v>
          </cell>
        </row>
        <row r="600">
          <cell r="A600">
            <v>600</v>
          </cell>
        </row>
        <row r="601">
          <cell r="A601">
            <v>601</v>
          </cell>
        </row>
        <row r="602">
          <cell r="A602">
            <v>602</v>
          </cell>
        </row>
        <row r="603">
          <cell r="A603">
            <v>603</v>
          </cell>
        </row>
        <row r="604">
          <cell r="A604">
            <v>604</v>
          </cell>
        </row>
        <row r="605">
          <cell r="A605">
            <v>605</v>
          </cell>
        </row>
        <row r="606">
          <cell r="A606">
            <v>606</v>
          </cell>
        </row>
        <row r="607">
          <cell r="A607">
            <v>607</v>
          </cell>
        </row>
        <row r="608">
          <cell r="A608">
            <v>608</v>
          </cell>
        </row>
        <row r="609">
          <cell r="A609">
            <v>609</v>
          </cell>
        </row>
        <row r="610">
          <cell r="A610">
            <v>610</v>
          </cell>
        </row>
        <row r="611">
          <cell r="A611">
            <v>611</v>
          </cell>
        </row>
        <row r="612">
          <cell r="A612">
            <v>612</v>
          </cell>
        </row>
        <row r="613">
          <cell r="A613">
            <v>613</v>
          </cell>
        </row>
        <row r="614">
          <cell r="A614">
            <v>614</v>
          </cell>
        </row>
        <row r="615">
          <cell r="A615">
            <v>615</v>
          </cell>
        </row>
        <row r="616">
          <cell r="A616">
            <v>616</v>
          </cell>
        </row>
        <row r="617">
          <cell r="A617">
            <v>617</v>
          </cell>
        </row>
        <row r="618">
          <cell r="A618">
            <v>618</v>
          </cell>
        </row>
        <row r="619">
          <cell r="A619">
            <v>619</v>
          </cell>
        </row>
        <row r="620">
          <cell r="A620">
            <v>620</v>
          </cell>
        </row>
        <row r="621">
          <cell r="A621">
            <v>621</v>
          </cell>
        </row>
        <row r="622">
          <cell r="A622">
            <v>622</v>
          </cell>
        </row>
        <row r="623">
          <cell r="A623">
            <v>623</v>
          </cell>
        </row>
        <row r="624">
          <cell r="A624">
            <v>624</v>
          </cell>
        </row>
        <row r="625">
          <cell r="A625">
            <v>625</v>
          </cell>
        </row>
        <row r="626">
          <cell r="A626">
            <v>626</v>
          </cell>
        </row>
        <row r="627">
          <cell r="A627">
            <v>627</v>
          </cell>
        </row>
        <row r="628">
          <cell r="A628">
            <v>628</v>
          </cell>
        </row>
        <row r="629">
          <cell r="A629">
            <v>629</v>
          </cell>
        </row>
        <row r="630">
          <cell r="A630">
            <v>630</v>
          </cell>
        </row>
        <row r="631">
          <cell r="A631">
            <v>631</v>
          </cell>
        </row>
        <row r="632">
          <cell r="A632">
            <v>632</v>
          </cell>
        </row>
        <row r="633">
          <cell r="A633">
            <v>633</v>
          </cell>
        </row>
        <row r="634">
          <cell r="A634">
            <v>634</v>
          </cell>
        </row>
        <row r="635">
          <cell r="A635">
            <v>635</v>
          </cell>
        </row>
        <row r="636">
          <cell r="A636">
            <v>636</v>
          </cell>
        </row>
        <row r="637">
          <cell r="A637">
            <v>637</v>
          </cell>
        </row>
        <row r="638">
          <cell r="A638">
            <v>638</v>
          </cell>
        </row>
        <row r="639">
          <cell r="A639">
            <v>639</v>
          </cell>
        </row>
        <row r="640">
          <cell r="A640">
            <v>640</v>
          </cell>
        </row>
        <row r="641">
          <cell r="A641">
            <v>641</v>
          </cell>
        </row>
        <row r="642">
          <cell r="A642">
            <v>642</v>
          </cell>
        </row>
        <row r="643">
          <cell r="A643">
            <v>643</v>
          </cell>
        </row>
        <row r="644">
          <cell r="A644">
            <v>644</v>
          </cell>
        </row>
        <row r="645">
          <cell r="A645">
            <v>645</v>
          </cell>
        </row>
        <row r="646">
          <cell r="A646">
            <v>646</v>
          </cell>
        </row>
        <row r="647">
          <cell r="A647">
            <v>647</v>
          </cell>
        </row>
        <row r="648">
          <cell r="A648">
            <v>648</v>
          </cell>
        </row>
        <row r="649">
          <cell r="A649">
            <v>649</v>
          </cell>
        </row>
        <row r="650">
          <cell r="A650">
            <v>650</v>
          </cell>
        </row>
        <row r="651">
          <cell r="A651">
            <v>651</v>
          </cell>
        </row>
        <row r="652">
          <cell r="A652">
            <v>652</v>
          </cell>
        </row>
        <row r="653">
          <cell r="A653">
            <v>653</v>
          </cell>
        </row>
        <row r="654">
          <cell r="A654">
            <v>654</v>
          </cell>
        </row>
        <row r="655">
          <cell r="A655">
            <v>655</v>
          </cell>
        </row>
        <row r="656">
          <cell r="A656">
            <v>656</v>
          </cell>
        </row>
        <row r="657">
          <cell r="A657">
            <v>657</v>
          </cell>
        </row>
        <row r="658">
          <cell r="A658">
            <v>658</v>
          </cell>
        </row>
        <row r="659">
          <cell r="A659">
            <v>659</v>
          </cell>
        </row>
        <row r="660">
          <cell r="A660">
            <v>660</v>
          </cell>
        </row>
        <row r="661">
          <cell r="A661">
            <v>661</v>
          </cell>
        </row>
        <row r="662">
          <cell r="A662">
            <v>662</v>
          </cell>
        </row>
        <row r="663">
          <cell r="A663">
            <v>663</v>
          </cell>
        </row>
        <row r="664">
          <cell r="A664">
            <v>664</v>
          </cell>
        </row>
        <row r="665">
          <cell r="A665">
            <v>665</v>
          </cell>
        </row>
        <row r="666">
          <cell r="A666">
            <v>666</v>
          </cell>
        </row>
        <row r="667">
          <cell r="A667">
            <v>667</v>
          </cell>
        </row>
        <row r="668">
          <cell r="A668">
            <v>668</v>
          </cell>
        </row>
        <row r="669">
          <cell r="A669">
            <v>669</v>
          </cell>
        </row>
        <row r="670">
          <cell r="A670">
            <v>670</v>
          </cell>
        </row>
        <row r="671">
          <cell r="A671">
            <v>671</v>
          </cell>
        </row>
        <row r="672">
          <cell r="A672">
            <v>672</v>
          </cell>
        </row>
        <row r="673">
          <cell r="A673">
            <v>673</v>
          </cell>
        </row>
        <row r="674">
          <cell r="A674">
            <v>674</v>
          </cell>
        </row>
        <row r="675">
          <cell r="A675">
            <v>675</v>
          </cell>
        </row>
        <row r="676">
          <cell r="A676">
            <v>676</v>
          </cell>
        </row>
        <row r="677">
          <cell r="A677">
            <v>677</v>
          </cell>
        </row>
        <row r="678">
          <cell r="A678">
            <v>678</v>
          </cell>
        </row>
        <row r="679">
          <cell r="A679">
            <v>679</v>
          </cell>
        </row>
        <row r="680">
          <cell r="A680">
            <v>680</v>
          </cell>
        </row>
        <row r="681">
          <cell r="A681">
            <v>681</v>
          </cell>
        </row>
        <row r="682">
          <cell r="A682">
            <v>682</v>
          </cell>
        </row>
        <row r="683">
          <cell r="A683">
            <v>683</v>
          </cell>
        </row>
        <row r="684">
          <cell r="A684">
            <v>684</v>
          </cell>
        </row>
        <row r="685">
          <cell r="A685">
            <v>685</v>
          </cell>
        </row>
        <row r="686">
          <cell r="A686">
            <v>686</v>
          </cell>
        </row>
        <row r="687">
          <cell r="A687">
            <v>687</v>
          </cell>
        </row>
        <row r="688">
          <cell r="A688">
            <v>688</v>
          </cell>
        </row>
        <row r="689">
          <cell r="A689">
            <v>689</v>
          </cell>
        </row>
        <row r="690">
          <cell r="A690">
            <v>690</v>
          </cell>
        </row>
        <row r="691">
          <cell r="A691">
            <v>691</v>
          </cell>
        </row>
        <row r="692">
          <cell r="A692">
            <v>692</v>
          </cell>
        </row>
        <row r="693">
          <cell r="A693">
            <v>693</v>
          </cell>
        </row>
        <row r="694">
          <cell r="A694">
            <v>694</v>
          </cell>
        </row>
        <row r="695">
          <cell r="A695">
            <v>695</v>
          </cell>
        </row>
        <row r="696">
          <cell r="A696">
            <v>696</v>
          </cell>
        </row>
        <row r="697">
          <cell r="A697">
            <v>697</v>
          </cell>
        </row>
        <row r="698">
          <cell r="A698">
            <v>698</v>
          </cell>
        </row>
        <row r="699">
          <cell r="A699">
            <v>699</v>
          </cell>
        </row>
        <row r="700">
          <cell r="A700">
            <v>700</v>
          </cell>
        </row>
        <row r="701">
          <cell r="A701">
            <v>701</v>
          </cell>
        </row>
        <row r="702">
          <cell r="A702">
            <v>702</v>
          </cell>
        </row>
        <row r="703">
          <cell r="A703">
            <v>703</v>
          </cell>
        </row>
        <row r="704">
          <cell r="A704">
            <v>704</v>
          </cell>
        </row>
        <row r="705">
          <cell r="A705">
            <v>705</v>
          </cell>
        </row>
        <row r="706">
          <cell r="A706">
            <v>706</v>
          </cell>
        </row>
        <row r="707">
          <cell r="A707">
            <v>707</v>
          </cell>
        </row>
        <row r="708">
          <cell r="A708">
            <v>708</v>
          </cell>
        </row>
        <row r="709">
          <cell r="A709">
            <v>709</v>
          </cell>
        </row>
        <row r="710">
          <cell r="A710">
            <v>710</v>
          </cell>
        </row>
        <row r="711">
          <cell r="A711">
            <v>711</v>
          </cell>
        </row>
        <row r="712">
          <cell r="A712">
            <v>712</v>
          </cell>
        </row>
        <row r="713">
          <cell r="A713">
            <v>713</v>
          </cell>
        </row>
        <row r="714">
          <cell r="A714">
            <v>714</v>
          </cell>
        </row>
        <row r="715">
          <cell r="A715">
            <v>715</v>
          </cell>
        </row>
        <row r="716">
          <cell r="A716">
            <v>716</v>
          </cell>
        </row>
        <row r="717">
          <cell r="A717">
            <v>717</v>
          </cell>
        </row>
        <row r="718">
          <cell r="A718">
            <v>718</v>
          </cell>
        </row>
        <row r="719">
          <cell r="A719">
            <v>719</v>
          </cell>
        </row>
        <row r="720">
          <cell r="A720">
            <v>720</v>
          </cell>
        </row>
        <row r="721">
          <cell r="A721">
            <v>721</v>
          </cell>
        </row>
        <row r="722">
          <cell r="A722">
            <v>722</v>
          </cell>
        </row>
        <row r="723">
          <cell r="A723">
            <v>723</v>
          </cell>
        </row>
        <row r="724">
          <cell r="A724">
            <v>724</v>
          </cell>
        </row>
        <row r="725">
          <cell r="A725">
            <v>725</v>
          </cell>
        </row>
        <row r="726">
          <cell r="A726">
            <v>726</v>
          </cell>
        </row>
        <row r="727">
          <cell r="A727">
            <v>727</v>
          </cell>
        </row>
        <row r="728">
          <cell r="A728">
            <v>728</v>
          </cell>
        </row>
        <row r="729">
          <cell r="A729">
            <v>729</v>
          </cell>
        </row>
        <row r="730">
          <cell r="A730">
            <v>730</v>
          </cell>
        </row>
        <row r="731">
          <cell r="A731">
            <v>731</v>
          </cell>
        </row>
        <row r="732">
          <cell r="A732">
            <v>732</v>
          </cell>
        </row>
        <row r="733">
          <cell r="A733">
            <v>733</v>
          </cell>
        </row>
        <row r="734">
          <cell r="A734">
            <v>734</v>
          </cell>
        </row>
        <row r="735">
          <cell r="A735">
            <v>735</v>
          </cell>
        </row>
        <row r="736">
          <cell r="A736">
            <v>736</v>
          </cell>
        </row>
        <row r="737">
          <cell r="A737">
            <v>737</v>
          </cell>
        </row>
        <row r="738">
          <cell r="A738">
            <v>738</v>
          </cell>
        </row>
        <row r="739">
          <cell r="A739">
            <v>739</v>
          </cell>
        </row>
        <row r="740">
          <cell r="A740">
            <v>740</v>
          </cell>
        </row>
        <row r="741">
          <cell r="A741">
            <v>741</v>
          </cell>
        </row>
        <row r="742">
          <cell r="A742">
            <v>742</v>
          </cell>
        </row>
        <row r="743">
          <cell r="A743">
            <v>743</v>
          </cell>
        </row>
        <row r="744">
          <cell r="A744">
            <v>744</v>
          </cell>
        </row>
        <row r="745">
          <cell r="A745">
            <v>745</v>
          </cell>
        </row>
        <row r="746">
          <cell r="A746">
            <v>746</v>
          </cell>
        </row>
        <row r="747">
          <cell r="A747">
            <v>747</v>
          </cell>
        </row>
        <row r="748">
          <cell r="A748">
            <v>748</v>
          </cell>
        </row>
        <row r="749">
          <cell r="A749">
            <v>749</v>
          </cell>
        </row>
        <row r="750">
          <cell r="A750">
            <v>750</v>
          </cell>
        </row>
        <row r="751">
          <cell r="A751">
            <v>751</v>
          </cell>
        </row>
        <row r="752">
          <cell r="A752">
            <v>752</v>
          </cell>
        </row>
        <row r="753">
          <cell r="A753">
            <v>753</v>
          </cell>
        </row>
        <row r="754">
          <cell r="A754">
            <v>754</v>
          </cell>
        </row>
        <row r="755">
          <cell r="A755">
            <v>755</v>
          </cell>
        </row>
        <row r="756">
          <cell r="A756">
            <v>756</v>
          </cell>
        </row>
        <row r="757">
          <cell r="A757">
            <v>757</v>
          </cell>
        </row>
        <row r="758">
          <cell r="A758">
            <v>758</v>
          </cell>
        </row>
        <row r="759">
          <cell r="A759">
            <v>759</v>
          </cell>
        </row>
        <row r="760">
          <cell r="A760">
            <v>760</v>
          </cell>
        </row>
        <row r="761">
          <cell r="A761">
            <v>761</v>
          </cell>
        </row>
        <row r="762">
          <cell r="A762">
            <v>762</v>
          </cell>
        </row>
        <row r="763">
          <cell r="A763">
            <v>763</v>
          </cell>
        </row>
        <row r="764">
          <cell r="A764">
            <v>764</v>
          </cell>
        </row>
        <row r="765">
          <cell r="A765">
            <v>765</v>
          </cell>
        </row>
        <row r="766">
          <cell r="A766">
            <v>766</v>
          </cell>
        </row>
        <row r="767">
          <cell r="A767">
            <v>767</v>
          </cell>
        </row>
        <row r="768">
          <cell r="A768">
            <v>768</v>
          </cell>
        </row>
        <row r="769">
          <cell r="A769">
            <v>769</v>
          </cell>
        </row>
        <row r="770">
          <cell r="A770">
            <v>770</v>
          </cell>
        </row>
        <row r="771">
          <cell r="A771">
            <v>771</v>
          </cell>
        </row>
        <row r="772">
          <cell r="A772">
            <v>772</v>
          </cell>
        </row>
        <row r="773">
          <cell r="A773">
            <v>773</v>
          </cell>
        </row>
        <row r="774">
          <cell r="A774">
            <v>774</v>
          </cell>
        </row>
        <row r="775">
          <cell r="A775">
            <v>775</v>
          </cell>
        </row>
        <row r="776">
          <cell r="A776">
            <v>776</v>
          </cell>
        </row>
        <row r="777">
          <cell r="A777">
            <v>777</v>
          </cell>
        </row>
        <row r="778">
          <cell r="A778">
            <v>778</v>
          </cell>
        </row>
        <row r="779">
          <cell r="A779">
            <v>779</v>
          </cell>
        </row>
        <row r="780">
          <cell r="A780">
            <v>780</v>
          </cell>
        </row>
        <row r="781">
          <cell r="A781">
            <v>781</v>
          </cell>
        </row>
        <row r="782">
          <cell r="A782">
            <v>782</v>
          </cell>
        </row>
        <row r="783">
          <cell r="A783">
            <v>783</v>
          </cell>
        </row>
        <row r="784">
          <cell r="A784">
            <v>784</v>
          </cell>
        </row>
        <row r="785">
          <cell r="A785">
            <v>785</v>
          </cell>
        </row>
        <row r="786">
          <cell r="A786">
            <v>786</v>
          </cell>
        </row>
        <row r="787">
          <cell r="A787">
            <v>787</v>
          </cell>
        </row>
        <row r="788">
          <cell r="A788">
            <v>788</v>
          </cell>
        </row>
        <row r="789">
          <cell r="A789">
            <v>789</v>
          </cell>
        </row>
        <row r="790">
          <cell r="A790">
            <v>790</v>
          </cell>
        </row>
        <row r="791">
          <cell r="A791">
            <v>791</v>
          </cell>
        </row>
        <row r="792">
          <cell r="A792">
            <v>792</v>
          </cell>
        </row>
        <row r="793">
          <cell r="A793">
            <v>793</v>
          </cell>
        </row>
        <row r="794">
          <cell r="A794">
            <v>794</v>
          </cell>
        </row>
        <row r="795">
          <cell r="A795">
            <v>795</v>
          </cell>
        </row>
        <row r="796">
          <cell r="A796">
            <v>796</v>
          </cell>
        </row>
        <row r="797">
          <cell r="A797">
            <v>797</v>
          </cell>
        </row>
        <row r="798">
          <cell r="A798">
            <v>798</v>
          </cell>
        </row>
        <row r="799">
          <cell r="A799">
            <v>799</v>
          </cell>
        </row>
        <row r="800">
          <cell r="A800">
            <v>800</v>
          </cell>
        </row>
        <row r="801">
          <cell r="A801">
            <v>801</v>
          </cell>
        </row>
        <row r="802">
          <cell r="A802">
            <v>802</v>
          </cell>
        </row>
        <row r="803">
          <cell r="A803">
            <v>803</v>
          </cell>
        </row>
        <row r="804">
          <cell r="A804">
            <v>804</v>
          </cell>
        </row>
        <row r="805">
          <cell r="A805">
            <v>805</v>
          </cell>
        </row>
        <row r="806">
          <cell r="A806">
            <v>806</v>
          </cell>
        </row>
        <row r="807">
          <cell r="A807">
            <v>807</v>
          </cell>
        </row>
        <row r="808">
          <cell r="A808">
            <v>808</v>
          </cell>
        </row>
        <row r="809">
          <cell r="A809">
            <v>809</v>
          </cell>
        </row>
        <row r="810">
          <cell r="A810">
            <v>810</v>
          </cell>
        </row>
        <row r="811">
          <cell r="A811">
            <v>811</v>
          </cell>
        </row>
        <row r="812">
          <cell r="A812">
            <v>812</v>
          </cell>
        </row>
        <row r="813">
          <cell r="A813">
            <v>813</v>
          </cell>
        </row>
        <row r="814">
          <cell r="A814">
            <v>814</v>
          </cell>
        </row>
        <row r="815">
          <cell r="A815">
            <v>815</v>
          </cell>
        </row>
        <row r="816">
          <cell r="A816">
            <v>816</v>
          </cell>
        </row>
        <row r="817">
          <cell r="A817">
            <v>817</v>
          </cell>
        </row>
        <row r="818">
          <cell r="A818">
            <v>818</v>
          </cell>
        </row>
        <row r="819">
          <cell r="A819">
            <v>819</v>
          </cell>
        </row>
        <row r="820">
          <cell r="A820">
            <v>820</v>
          </cell>
        </row>
        <row r="821">
          <cell r="A821">
            <v>821</v>
          </cell>
        </row>
        <row r="822">
          <cell r="A822">
            <v>822</v>
          </cell>
        </row>
        <row r="823">
          <cell r="A823">
            <v>823</v>
          </cell>
        </row>
        <row r="824">
          <cell r="A824">
            <v>824</v>
          </cell>
        </row>
        <row r="825">
          <cell r="A825">
            <v>825</v>
          </cell>
        </row>
        <row r="826">
          <cell r="A826">
            <v>826</v>
          </cell>
        </row>
        <row r="827">
          <cell r="A827">
            <v>827</v>
          </cell>
        </row>
        <row r="828">
          <cell r="A828">
            <v>828</v>
          </cell>
        </row>
        <row r="829">
          <cell r="A829">
            <v>829</v>
          </cell>
        </row>
        <row r="830">
          <cell r="A830">
            <v>830</v>
          </cell>
        </row>
        <row r="831">
          <cell r="A831">
            <v>831</v>
          </cell>
        </row>
        <row r="832">
          <cell r="A832">
            <v>832</v>
          </cell>
        </row>
        <row r="833">
          <cell r="A833">
            <v>833</v>
          </cell>
        </row>
        <row r="834">
          <cell r="A834">
            <v>834</v>
          </cell>
        </row>
        <row r="835">
          <cell r="A835">
            <v>835</v>
          </cell>
        </row>
        <row r="836">
          <cell r="A836">
            <v>836</v>
          </cell>
        </row>
        <row r="837">
          <cell r="A837">
            <v>837</v>
          </cell>
        </row>
        <row r="838">
          <cell r="A838">
            <v>838</v>
          </cell>
        </row>
        <row r="839">
          <cell r="A839">
            <v>839</v>
          </cell>
        </row>
        <row r="840">
          <cell r="A840">
            <v>840</v>
          </cell>
        </row>
        <row r="841">
          <cell r="A841">
            <v>841</v>
          </cell>
        </row>
        <row r="842">
          <cell r="A842">
            <v>842</v>
          </cell>
        </row>
        <row r="843">
          <cell r="A843">
            <v>843</v>
          </cell>
        </row>
        <row r="844">
          <cell r="A844">
            <v>844</v>
          </cell>
        </row>
        <row r="845">
          <cell r="A845">
            <v>845</v>
          </cell>
        </row>
        <row r="846">
          <cell r="A846">
            <v>846</v>
          </cell>
        </row>
        <row r="847">
          <cell r="A847">
            <v>847</v>
          </cell>
        </row>
        <row r="848">
          <cell r="A848">
            <v>848</v>
          </cell>
        </row>
        <row r="849">
          <cell r="A849">
            <v>849</v>
          </cell>
        </row>
        <row r="850">
          <cell r="A850">
            <v>850</v>
          </cell>
        </row>
        <row r="851">
          <cell r="A851">
            <v>851</v>
          </cell>
        </row>
        <row r="852">
          <cell r="A852">
            <v>852</v>
          </cell>
        </row>
        <row r="853">
          <cell r="A853">
            <v>853</v>
          </cell>
        </row>
        <row r="854">
          <cell r="A854">
            <v>854</v>
          </cell>
        </row>
        <row r="855">
          <cell r="A855">
            <v>855</v>
          </cell>
        </row>
        <row r="856">
          <cell r="A856">
            <v>856</v>
          </cell>
        </row>
        <row r="857">
          <cell r="A857">
            <v>857</v>
          </cell>
        </row>
        <row r="858">
          <cell r="A858">
            <v>858</v>
          </cell>
        </row>
        <row r="859">
          <cell r="A859">
            <v>859</v>
          </cell>
        </row>
        <row r="860">
          <cell r="A860">
            <v>860</v>
          </cell>
        </row>
        <row r="861">
          <cell r="A861">
            <v>861</v>
          </cell>
        </row>
        <row r="862">
          <cell r="A862">
            <v>862</v>
          </cell>
        </row>
        <row r="863">
          <cell r="A863">
            <v>863</v>
          </cell>
        </row>
        <row r="864">
          <cell r="A864">
            <v>864</v>
          </cell>
        </row>
        <row r="865">
          <cell r="A865">
            <v>865</v>
          </cell>
        </row>
        <row r="866">
          <cell r="A866">
            <v>866</v>
          </cell>
        </row>
        <row r="867">
          <cell r="A867">
            <v>867</v>
          </cell>
        </row>
        <row r="868">
          <cell r="A868">
            <v>868</v>
          </cell>
        </row>
        <row r="869">
          <cell r="A869">
            <v>869</v>
          </cell>
        </row>
        <row r="870">
          <cell r="A870">
            <v>870</v>
          </cell>
        </row>
        <row r="871">
          <cell r="A871">
            <v>871</v>
          </cell>
        </row>
        <row r="872">
          <cell r="A872">
            <v>872</v>
          </cell>
        </row>
        <row r="873">
          <cell r="A873">
            <v>873</v>
          </cell>
        </row>
        <row r="874">
          <cell r="A874">
            <v>874</v>
          </cell>
        </row>
        <row r="875">
          <cell r="A875">
            <v>875</v>
          </cell>
        </row>
        <row r="876">
          <cell r="A876">
            <v>876</v>
          </cell>
        </row>
        <row r="877">
          <cell r="A877">
            <v>877</v>
          </cell>
        </row>
        <row r="878">
          <cell r="A878">
            <v>878</v>
          </cell>
        </row>
        <row r="879">
          <cell r="A879">
            <v>879</v>
          </cell>
        </row>
        <row r="880">
          <cell r="A880">
            <v>880</v>
          </cell>
        </row>
        <row r="881">
          <cell r="A881">
            <v>881</v>
          </cell>
        </row>
        <row r="882">
          <cell r="A882">
            <v>882</v>
          </cell>
        </row>
        <row r="883">
          <cell r="A883">
            <v>883</v>
          </cell>
        </row>
        <row r="884">
          <cell r="A884">
            <v>884</v>
          </cell>
        </row>
        <row r="885">
          <cell r="A885">
            <v>885</v>
          </cell>
        </row>
        <row r="886">
          <cell r="A886">
            <v>886</v>
          </cell>
        </row>
        <row r="887">
          <cell r="A887">
            <v>887</v>
          </cell>
        </row>
        <row r="888">
          <cell r="A888">
            <v>888</v>
          </cell>
        </row>
        <row r="889">
          <cell r="A889">
            <v>889</v>
          </cell>
        </row>
        <row r="890">
          <cell r="A890">
            <v>890</v>
          </cell>
        </row>
        <row r="891">
          <cell r="A891">
            <v>891</v>
          </cell>
        </row>
        <row r="892">
          <cell r="A892">
            <v>892</v>
          </cell>
        </row>
        <row r="893">
          <cell r="A893">
            <v>893</v>
          </cell>
        </row>
        <row r="894">
          <cell r="A894">
            <v>894</v>
          </cell>
        </row>
        <row r="895">
          <cell r="A895">
            <v>895</v>
          </cell>
        </row>
        <row r="896">
          <cell r="A896">
            <v>896</v>
          </cell>
        </row>
        <row r="897">
          <cell r="A897">
            <v>897</v>
          </cell>
        </row>
        <row r="898">
          <cell r="A898">
            <v>898</v>
          </cell>
        </row>
        <row r="899">
          <cell r="A899">
            <v>899</v>
          </cell>
        </row>
        <row r="900">
          <cell r="A900">
            <v>900</v>
          </cell>
        </row>
        <row r="901">
          <cell r="A901">
            <v>901</v>
          </cell>
        </row>
        <row r="902">
          <cell r="A902">
            <v>902</v>
          </cell>
        </row>
        <row r="903">
          <cell r="A903">
            <v>903</v>
          </cell>
        </row>
        <row r="904">
          <cell r="A904">
            <v>904</v>
          </cell>
        </row>
        <row r="905">
          <cell r="A905">
            <v>905</v>
          </cell>
        </row>
        <row r="906">
          <cell r="A906">
            <v>906</v>
          </cell>
        </row>
        <row r="907">
          <cell r="A907">
            <v>907</v>
          </cell>
        </row>
        <row r="908">
          <cell r="A908">
            <v>908</v>
          </cell>
        </row>
        <row r="909">
          <cell r="A909">
            <v>909</v>
          </cell>
        </row>
        <row r="910">
          <cell r="A910">
            <v>910</v>
          </cell>
        </row>
        <row r="911">
          <cell r="A911">
            <v>911</v>
          </cell>
        </row>
        <row r="912">
          <cell r="A912">
            <v>912</v>
          </cell>
        </row>
        <row r="913">
          <cell r="A913">
            <v>913</v>
          </cell>
        </row>
        <row r="914">
          <cell r="A914">
            <v>914</v>
          </cell>
        </row>
        <row r="915">
          <cell r="A915">
            <v>915</v>
          </cell>
        </row>
        <row r="916">
          <cell r="A916">
            <v>916</v>
          </cell>
        </row>
        <row r="917">
          <cell r="A917">
            <v>917</v>
          </cell>
        </row>
        <row r="918">
          <cell r="A918">
            <v>918</v>
          </cell>
        </row>
        <row r="919">
          <cell r="A919">
            <v>919</v>
          </cell>
        </row>
        <row r="920">
          <cell r="A920">
            <v>920</v>
          </cell>
        </row>
        <row r="921">
          <cell r="A921">
            <v>921</v>
          </cell>
        </row>
        <row r="922">
          <cell r="A922">
            <v>922</v>
          </cell>
        </row>
        <row r="923">
          <cell r="A923">
            <v>923</v>
          </cell>
        </row>
        <row r="924">
          <cell r="A924">
            <v>924</v>
          </cell>
        </row>
        <row r="925">
          <cell r="A925">
            <v>925</v>
          </cell>
        </row>
        <row r="926">
          <cell r="A926">
            <v>926</v>
          </cell>
        </row>
        <row r="927">
          <cell r="A927">
            <v>927</v>
          </cell>
        </row>
        <row r="928">
          <cell r="A928">
            <v>928</v>
          </cell>
        </row>
        <row r="929">
          <cell r="A929">
            <v>929</v>
          </cell>
        </row>
        <row r="930">
          <cell r="A930">
            <v>930</v>
          </cell>
        </row>
        <row r="931">
          <cell r="A931">
            <v>931</v>
          </cell>
        </row>
        <row r="932">
          <cell r="A932">
            <v>932</v>
          </cell>
        </row>
        <row r="933">
          <cell r="A933">
            <v>933</v>
          </cell>
        </row>
        <row r="934">
          <cell r="A934">
            <v>934</v>
          </cell>
        </row>
        <row r="935">
          <cell r="A935">
            <v>935</v>
          </cell>
        </row>
        <row r="936">
          <cell r="A936">
            <v>936</v>
          </cell>
        </row>
        <row r="937">
          <cell r="A937">
            <v>937</v>
          </cell>
        </row>
        <row r="938">
          <cell r="A938">
            <v>938</v>
          </cell>
        </row>
        <row r="939">
          <cell r="A939">
            <v>939</v>
          </cell>
        </row>
        <row r="940">
          <cell r="A940">
            <v>940</v>
          </cell>
        </row>
        <row r="941">
          <cell r="A941">
            <v>941</v>
          </cell>
        </row>
        <row r="942">
          <cell r="A942">
            <v>942</v>
          </cell>
        </row>
        <row r="943">
          <cell r="A943">
            <v>943</v>
          </cell>
        </row>
        <row r="944">
          <cell r="A944">
            <v>944</v>
          </cell>
        </row>
        <row r="945">
          <cell r="A945">
            <v>945</v>
          </cell>
        </row>
        <row r="946">
          <cell r="A946">
            <v>946</v>
          </cell>
        </row>
        <row r="947">
          <cell r="A947">
            <v>947</v>
          </cell>
        </row>
        <row r="948">
          <cell r="A948">
            <v>948</v>
          </cell>
        </row>
        <row r="949">
          <cell r="A949">
            <v>949</v>
          </cell>
        </row>
        <row r="950">
          <cell r="A950">
            <v>950</v>
          </cell>
        </row>
        <row r="951">
          <cell r="A951">
            <v>951</v>
          </cell>
        </row>
        <row r="952">
          <cell r="A952">
            <v>952</v>
          </cell>
        </row>
        <row r="953">
          <cell r="A953">
            <v>953</v>
          </cell>
        </row>
        <row r="954">
          <cell r="A954">
            <v>954</v>
          </cell>
        </row>
        <row r="955">
          <cell r="A955">
            <v>955</v>
          </cell>
        </row>
        <row r="956">
          <cell r="A956">
            <v>956</v>
          </cell>
        </row>
        <row r="957">
          <cell r="A957">
            <v>957</v>
          </cell>
        </row>
        <row r="958">
          <cell r="A958">
            <v>958</v>
          </cell>
        </row>
        <row r="959">
          <cell r="A959">
            <v>959</v>
          </cell>
        </row>
        <row r="960">
          <cell r="A960">
            <v>960</v>
          </cell>
        </row>
        <row r="961">
          <cell r="A961">
            <v>961</v>
          </cell>
        </row>
        <row r="962">
          <cell r="A962">
            <v>962</v>
          </cell>
        </row>
        <row r="963">
          <cell r="A963">
            <v>963</v>
          </cell>
        </row>
        <row r="964">
          <cell r="A964">
            <v>964</v>
          </cell>
        </row>
        <row r="965">
          <cell r="A965">
            <v>965</v>
          </cell>
        </row>
        <row r="966">
          <cell r="A966">
            <v>966</v>
          </cell>
        </row>
        <row r="967">
          <cell r="A967">
            <v>967</v>
          </cell>
        </row>
        <row r="968">
          <cell r="A968">
            <v>968</v>
          </cell>
        </row>
        <row r="969">
          <cell r="A969">
            <v>969</v>
          </cell>
        </row>
        <row r="970">
          <cell r="A970">
            <v>970</v>
          </cell>
        </row>
        <row r="971">
          <cell r="A971">
            <v>971</v>
          </cell>
        </row>
        <row r="972">
          <cell r="A972">
            <v>972</v>
          </cell>
        </row>
        <row r="973">
          <cell r="A973">
            <v>973</v>
          </cell>
        </row>
        <row r="974">
          <cell r="A974">
            <v>974</v>
          </cell>
        </row>
        <row r="975">
          <cell r="A975">
            <v>975</v>
          </cell>
        </row>
        <row r="976">
          <cell r="A976">
            <v>976</v>
          </cell>
        </row>
        <row r="977">
          <cell r="A977">
            <v>977</v>
          </cell>
        </row>
        <row r="978">
          <cell r="A978">
            <v>978</v>
          </cell>
        </row>
        <row r="979">
          <cell r="A979">
            <v>979</v>
          </cell>
        </row>
        <row r="980">
          <cell r="A980">
            <v>980</v>
          </cell>
        </row>
        <row r="981">
          <cell r="A981">
            <v>981</v>
          </cell>
        </row>
        <row r="982">
          <cell r="A982">
            <v>982</v>
          </cell>
        </row>
        <row r="983">
          <cell r="A983">
            <v>983</v>
          </cell>
        </row>
        <row r="984">
          <cell r="A984">
            <v>984</v>
          </cell>
        </row>
        <row r="985">
          <cell r="A985">
            <v>985</v>
          </cell>
        </row>
        <row r="986">
          <cell r="A986">
            <v>986</v>
          </cell>
        </row>
        <row r="987">
          <cell r="A987">
            <v>987</v>
          </cell>
        </row>
        <row r="988">
          <cell r="A988">
            <v>988</v>
          </cell>
        </row>
        <row r="989">
          <cell r="A989">
            <v>989</v>
          </cell>
        </row>
        <row r="990">
          <cell r="A990">
            <v>990</v>
          </cell>
        </row>
        <row r="991">
          <cell r="A991">
            <v>991</v>
          </cell>
        </row>
        <row r="992">
          <cell r="A992">
            <v>992</v>
          </cell>
        </row>
        <row r="993">
          <cell r="A993">
            <v>993</v>
          </cell>
        </row>
        <row r="994">
          <cell r="A994">
            <v>994</v>
          </cell>
        </row>
        <row r="995">
          <cell r="A995">
            <v>995</v>
          </cell>
        </row>
        <row r="996">
          <cell r="A996">
            <v>996</v>
          </cell>
        </row>
        <row r="997">
          <cell r="A997">
            <v>997</v>
          </cell>
        </row>
        <row r="998">
          <cell r="A998">
            <v>998</v>
          </cell>
        </row>
        <row r="999">
          <cell r="A999">
            <v>999</v>
          </cell>
        </row>
        <row r="1000">
          <cell r="A1000">
            <v>1000</v>
          </cell>
        </row>
        <row r="1001">
          <cell r="A1001">
            <v>1001</v>
          </cell>
        </row>
        <row r="1002">
          <cell r="A1002">
            <v>1002</v>
          </cell>
        </row>
        <row r="1003">
          <cell r="A1003">
            <v>1003</v>
          </cell>
        </row>
        <row r="1004">
          <cell r="A1004">
            <v>1004</v>
          </cell>
        </row>
        <row r="1005">
          <cell r="A1005">
            <v>1005</v>
          </cell>
        </row>
        <row r="1006">
          <cell r="A1006">
            <v>1006</v>
          </cell>
        </row>
        <row r="1007">
          <cell r="A1007">
            <v>1007</v>
          </cell>
        </row>
        <row r="1008">
          <cell r="A1008">
            <v>1008</v>
          </cell>
        </row>
        <row r="1009">
          <cell r="A1009">
            <v>1009</v>
          </cell>
        </row>
        <row r="1010">
          <cell r="A1010">
            <v>1010</v>
          </cell>
        </row>
        <row r="1011">
          <cell r="A1011">
            <v>1011</v>
          </cell>
        </row>
        <row r="1012">
          <cell r="A1012">
            <v>1012</v>
          </cell>
        </row>
        <row r="1013">
          <cell r="A1013">
            <v>1013</v>
          </cell>
        </row>
        <row r="1014">
          <cell r="A1014">
            <v>1014</v>
          </cell>
        </row>
        <row r="1015">
          <cell r="A1015">
            <v>1015</v>
          </cell>
        </row>
        <row r="1016">
          <cell r="A1016">
            <v>1016</v>
          </cell>
        </row>
        <row r="1017">
          <cell r="A1017">
            <v>1017</v>
          </cell>
        </row>
        <row r="1018">
          <cell r="A1018">
            <v>1018</v>
          </cell>
        </row>
        <row r="1019">
          <cell r="A1019">
            <v>1019</v>
          </cell>
        </row>
        <row r="1020">
          <cell r="A1020">
            <v>1020</v>
          </cell>
        </row>
        <row r="1021">
          <cell r="A1021">
            <v>1021</v>
          </cell>
        </row>
        <row r="1022">
          <cell r="A1022">
            <v>1022</v>
          </cell>
        </row>
        <row r="1023">
          <cell r="A1023">
            <v>1023</v>
          </cell>
        </row>
        <row r="1024">
          <cell r="A1024">
            <v>1024</v>
          </cell>
        </row>
        <row r="1025">
          <cell r="A1025">
            <v>1025</v>
          </cell>
        </row>
        <row r="1026">
          <cell r="A1026">
            <v>1026</v>
          </cell>
        </row>
        <row r="1027">
          <cell r="A1027">
            <v>1027</v>
          </cell>
        </row>
        <row r="1028">
          <cell r="A1028">
            <v>1028</v>
          </cell>
        </row>
        <row r="1029">
          <cell r="A1029">
            <v>1029</v>
          </cell>
        </row>
        <row r="1030">
          <cell r="A1030">
            <v>1030</v>
          </cell>
        </row>
        <row r="1031">
          <cell r="A1031">
            <v>1031</v>
          </cell>
        </row>
        <row r="1032">
          <cell r="A1032">
            <v>1032</v>
          </cell>
        </row>
        <row r="1033">
          <cell r="A1033">
            <v>1033</v>
          </cell>
        </row>
        <row r="1034">
          <cell r="A1034">
            <v>1034</v>
          </cell>
        </row>
        <row r="1035">
          <cell r="A1035">
            <v>1035</v>
          </cell>
        </row>
        <row r="1036">
          <cell r="A1036">
            <v>1036</v>
          </cell>
        </row>
        <row r="1037">
          <cell r="A1037">
            <v>1037</v>
          </cell>
        </row>
        <row r="1038">
          <cell r="A1038">
            <v>1038</v>
          </cell>
        </row>
        <row r="1039">
          <cell r="A1039">
            <v>1039</v>
          </cell>
        </row>
        <row r="1040">
          <cell r="A1040">
            <v>1040</v>
          </cell>
        </row>
        <row r="1041">
          <cell r="A1041">
            <v>1041</v>
          </cell>
        </row>
        <row r="1042">
          <cell r="A1042">
            <v>1042</v>
          </cell>
        </row>
        <row r="1043">
          <cell r="A1043">
            <v>1043</v>
          </cell>
        </row>
        <row r="1044">
          <cell r="A1044">
            <v>1044</v>
          </cell>
        </row>
        <row r="1045">
          <cell r="A1045">
            <v>1045</v>
          </cell>
        </row>
        <row r="1046">
          <cell r="A1046">
            <v>1046</v>
          </cell>
        </row>
        <row r="1047">
          <cell r="A1047">
            <v>1047</v>
          </cell>
        </row>
        <row r="1048">
          <cell r="A1048">
            <v>1048</v>
          </cell>
        </row>
        <row r="1049">
          <cell r="A1049">
            <v>1049</v>
          </cell>
        </row>
        <row r="1050">
          <cell r="A1050">
            <v>1050</v>
          </cell>
        </row>
        <row r="1051">
          <cell r="A1051">
            <v>1051</v>
          </cell>
        </row>
        <row r="1052">
          <cell r="A1052">
            <v>1052</v>
          </cell>
        </row>
        <row r="1053">
          <cell r="A1053">
            <v>1053</v>
          </cell>
        </row>
        <row r="1054">
          <cell r="A1054">
            <v>1054</v>
          </cell>
        </row>
        <row r="1055">
          <cell r="A1055">
            <v>1055</v>
          </cell>
        </row>
        <row r="1056">
          <cell r="A1056">
            <v>1056</v>
          </cell>
        </row>
        <row r="1057">
          <cell r="A1057">
            <v>1057</v>
          </cell>
        </row>
        <row r="1058">
          <cell r="A1058">
            <v>1058</v>
          </cell>
        </row>
        <row r="1059">
          <cell r="A1059">
            <v>1059</v>
          </cell>
        </row>
        <row r="1060">
          <cell r="A1060">
            <v>1060</v>
          </cell>
        </row>
        <row r="1061">
          <cell r="A1061">
            <v>1061</v>
          </cell>
        </row>
        <row r="1062">
          <cell r="A1062">
            <v>1062</v>
          </cell>
        </row>
        <row r="1063">
          <cell r="A1063">
            <v>1063</v>
          </cell>
        </row>
        <row r="1064">
          <cell r="A1064">
            <v>1064</v>
          </cell>
        </row>
        <row r="1065">
          <cell r="A1065">
            <v>1065</v>
          </cell>
        </row>
        <row r="1066">
          <cell r="A1066">
            <v>1066</v>
          </cell>
        </row>
        <row r="1067">
          <cell r="A1067">
            <v>1067</v>
          </cell>
        </row>
        <row r="1068">
          <cell r="A1068">
            <v>1068</v>
          </cell>
        </row>
        <row r="1069">
          <cell r="A1069">
            <v>1069</v>
          </cell>
        </row>
        <row r="1070">
          <cell r="A1070">
            <v>1070</v>
          </cell>
        </row>
        <row r="1071">
          <cell r="A1071">
            <v>1071</v>
          </cell>
        </row>
        <row r="1072">
          <cell r="A1072">
            <v>1072</v>
          </cell>
        </row>
        <row r="1073">
          <cell r="A1073">
            <v>1073</v>
          </cell>
        </row>
        <row r="1074">
          <cell r="A1074">
            <v>1074</v>
          </cell>
        </row>
        <row r="1075">
          <cell r="A1075">
            <v>1075</v>
          </cell>
        </row>
        <row r="1076">
          <cell r="A1076">
            <v>1076</v>
          </cell>
        </row>
        <row r="1077">
          <cell r="A1077">
            <v>1077</v>
          </cell>
        </row>
        <row r="1078">
          <cell r="A1078">
            <v>1078</v>
          </cell>
        </row>
        <row r="1079">
          <cell r="A1079">
            <v>1079</v>
          </cell>
        </row>
        <row r="1080">
          <cell r="A1080">
            <v>1080</v>
          </cell>
        </row>
        <row r="1081">
          <cell r="A1081">
            <v>1081</v>
          </cell>
        </row>
        <row r="1082">
          <cell r="A1082">
            <v>1082</v>
          </cell>
        </row>
        <row r="1083">
          <cell r="A1083">
            <v>1083</v>
          </cell>
        </row>
        <row r="1084">
          <cell r="A1084">
            <v>1084</v>
          </cell>
        </row>
        <row r="1085">
          <cell r="A1085">
            <v>1085</v>
          </cell>
        </row>
        <row r="1086">
          <cell r="A1086">
            <v>1086</v>
          </cell>
        </row>
        <row r="1087">
          <cell r="A1087">
            <v>1087</v>
          </cell>
        </row>
        <row r="1088">
          <cell r="A1088">
            <v>1088</v>
          </cell>
        </row>
        <row r="1089">
          <cell r="A1089">
            <v>1089</v>
          </cell>
        </row>
        <row r="1090">
          <cell r="A1090">
            <v>1090</v>
          </cell>
        </row>
        <row r="1091">
          <cell r="A1091">
            <v>1091</v>
          </cell>
        </row>
        <row r="1092">
          <cell r="A1092">
            <v>1092</v>
          </cell>
        </row>
        <row r="1093">
          <cell r="A1093">
            <v>1093</v>
          </cell>
        </row>
        <row r="1094">
          <cell r="A1094">
            <v>1094</v>
          </cell>
        </row>
        <row r="1095">
          <cell r="A1095">
            <v>1095</v>
          </cell>
        </row>
        <row r="1096">
          <cell r="A1096">
            <v>1096</v>
          </cell>
        </row>
        <row r="1097">
          <cell r="A1097">
            <v>1097</v>
          </cell>
        </row>
        <row r="1098">
          <cell r="A1098">
            <v>1098</v>
          </cell>
        </row>
        <row r="1099">
          <cell r="A1099">
            <v>1099</v>
          </cell>
        </row>
        <row r="1100">
          <cell r="A1100">
            <v>1100</v>
          </cell>
        </row>
        <row r="1101">
          <cell r="A1101">
            <v>1101</v>
          </cell>
        </row>
        <row r="1102">
          <cell r="A1102">
            <v>1102</v>
          </cell>
        </row>
        <row r="1103">
          <cell r="A1103">
            <v>1103</v>
          </cell>
        </row>
        <row r="1104">
          <cell r="A1104">
            <v>1104</v>
          </cell>
        </row>
        <row r="1105">
          <cell r="A1105">
            <v>1105</v>
          </cell>
        </row>
        <row r="1106">
          <cell r="A1106">
            <v>1106</v>
          </cell>
        </row>
        <row r="1107">
          <cell r="A1107">
            <v>1107</v>
          </cell>
        </row>
        <row r="1108">
          <cell r="A1108">
            <v>1108</v>
          </cell>
        </row>
        <row r="1109">
          <cell r="A1109">
            <v>1109</v>
          </cell>
        </row>
        <row r="1110">
          <cell r="A1110">
            <v>1110</v>
          </cell>
        </row>
        <row r="1111">
          <cell r="A1111">
            <v>1111</v>
          </cell>
        </row>
        <row r="1112">
          <cell r="A1112">
            <v>1112</v>
          </cell>
        </row>
        <row r="1113">
          <cell r="A1113">
            <v>1113</v>
          </cell>
        </row>
        <row r="1114">
          <cell r="A1114">
            <v>1114</v>
          </cell>
        </row>
        <row r="1115">
          <cell r="A1115">
            <v>1115</v>
          </cell>
        </row>
        <row r="1116">
          <cell r="A1116">
            <v>1116</v>
          </cell>
        </row>
        <row r="1117">
          <cell r="A1117">
            <v>1117</v>
          </cell>
        </row>
        <row r="1118">
          <cell r="A1118">
            <v>1118</v>
          </cell>
        </row>
        <row r="1119">
          <cell r="A1119">
            <v>1119</v>
          </cell>
        </row>
        <row r="1120">
          <cell r="A1120">
            <v>1120</v>
          </cell>
        </row>
        <row r="1121">
          <cell r="A1121">
            <v>1121</v>
          </cell>
        </row>
        <row r="1122">
          <cell r="A1122">
            <v>1122</v>
          </cell>
        </row>
        <row r="1123">
          <cell r="A1123">
            <v>1123</v>
          </cell>
        </row>
        <row r="1124">
          <cell r="A1124">
            <v>1124</v>
          </cell>
        </row>
        <row r="1125">
          <cell r="A1125">
            <v>1125</v>
          </cell>
        </row>
        <row r="1126">
          <cell r="A1126">
            <v>1126</v>
          </cell>
        </row>
        <row r="1127">
          <cell r="A1127">
            <v>1127</v>
          </cell>
        </row>
        <row r="1128">
          <cell r="A1128">
            <v>1128</v>
          </cell>
        </row>
        <row r="1129">
          <cell r="A1129">
            <v>1129</v>
          </cell>
        </row>
        <row r="1130">
          <cell r="A1130">
            <v>1130</v>
          </cell>
        </row>
        <row r="1131">
          <cell r="A1131">
            <v>1131</v>
          </cell>
        </row>
        <row r="1132">
          <cell r="A1132">
            <v>1132</v>
          </cell>
        </row>
        <row r="1133">
          <cell r="A1133">
            <v>1133</v>
          </cell>
        </row>
        <row r="1134">
          <cell r="A1134">
            <v>1134</v>
          </cell>
        </row>
        <row r="1135">
          <cell r="A1135">
            <v>1135</v>
          </cell>
        </row>
        <row r="1136">
          <cell r="A1136">
            <v>1136</v>
          </cell>
        </row>
        <row r="1137">
          <cell r="A1137">
            <v>1137</v>
          </cell>
        </row>
        <row r="1138">
          <cell r="A1138">
            <v>1138</v>
          </cell>
        </row>
        <row r="1139">
          <cell r="A1139">
            <v>1139</v>
          </cell>
        </row>
        <row r="1140">
          <cell r="A1140">
            <v>1140</v>
          </cell>
        </row>
        <row r="1141">
          <cell r="A1141">
            <v>1141</v>
          </cell>
        </row>
        <row r="1142">
          <cell r="A1142">
            <v>1142</v>
          </cell>
        </row>
        <row r="1143">
          <cell r="A1143">
            <v>1143</v>
          </cell>
        </row>
        <row r="1144">
          <cell r="A1144">
            <v>1144</v>
          </cell>
        </row>
        <row r="1145">
          <cell r="A1145">
            <v>1145</v>
          </cell>
        </row>
        <row r="1146">
          <cell r="A1146">
            <v>1146</v>
          </cell>
        </row>
        <row r="1147">
          <cell r="A1147">
            <v>1147</v>
          </cell>
        </row>
        <row r="1148">
          <cell r="A1148">
            <v>1148</v>
          </cell>
        </row>
        <row r="1149">
          <cell r="A1149">
            <v>1149</v>
          </cell>
        </row>
        <row r="1150">
          <cell r="A1150">
            <v>1150</v>
          </cell>
        </row>
        <row r="1151">
          <cell r="A1151">
            <v>1151</v>
          </cell>
        </row>
        <row r="1152">
          <cell r="A1152">
            <v>1152</v>
          </cell>
        </row>
        <row r="1153">
          <cell r="A1153">
            <v>1153</v>
          </cell>
        </row>
        <row r="1154">
          <cell r="A1154">
            <v>1154</v>
          </cell>
        </row>
        <row r="1155">
          <cell r="A1155">
            <v>1155</v>
          </cell>
        </row>
        <row r="1156">
          <cell r="A1156">
            <v>1156</v>
          </cell>
        </row>
        <row r="1157">
          <cell r="A1157">
            <v>1157</v>
          </cell>
        </row>
        <row r="1158">
          <cell r="A1158">
            <v>1158</v>
          </cell>
        </row>
        <row r="1159">
          <cell r="A1159">
            <v>1159</v>
          </cell>
        </row>
        <row r="1160">
          <cell r="A1160">
            <v>1160</v>
          </cell>
        </row>
        <row r="1161">
          <cell r="A1161">
            <v>1161</v>
          </cell>
        </row>
        <row r="1162">
          <cell r="A1162">
            <v>1162</v>
          </cell>
        </row>
        <row r="1163">
          <cell r="A1163">
            <v>1163</v>
          </cell>
        </row>
        <row r="1164">
          <cell r="A1164">
            <v>1164</v>
          </cell>
        </row>
        <row r="1165">
          <cell r="A1165">
            <v>1165</v>
          </cell>
        </row>
        <row r="1166">
          <cell r="A1166">
            <v>1166</v>
          </cell>
        </row>
        <row r="1167">
          <cell r="A1167">
            <v>1167</v>
          </cell>
        </row>
        <row r="1168">
          <cell r="A1168">
            <v>1168</v>
          </cell>
        </row>
        <row r="1169">
          <cell r="A1169">
            <v>1169</v>
          </cell>
        </row>
        <row r="1170">
          <cell r="A1170">
            <v>1170</v>
          </cell>
        </row>
        <row r="1171">
          <cell r="A1171">
            <v>1171</v>
          </cell>
        </row>
        <row r="1172">
          <cell r="A1172">
            <v>1172</v>
          </cell>
        </row>
        <row r="1173">
          <cell r="A1173">
            <v>1173</v>
          </cell>
        </row>
        <row r="1174">
          <cell r="A1174">
            <v>1174</v>
          </cell>
        </row>
        <row r="1175">
          <cell r="A1175">
            <v>1175</v>
          </cell>
        </row>
        <row r="1176">
          <cell r="A1176">
            <v>1176</v>
          </cell>
        </row>
        <row r="1177">
          <cell r="A1177">
            <v>1177</v>
          </cell>
        </row>
        <row r="1178">
          <cell r="A1178">
            <v>1178</v>
          </cell>
        </row>
        <row r="1179">
          <cell r="A1179">
            <v>1179</v>
          </cell>
        </row>
        <row r="1180">
          <cell r="A1180">
            <v>1180</v>
          </cell>
        </row>
        <row r="1181">
          <cell r="A1181">
            <v>1181</v>
          </cell>
        </row>
        <row r="1182">
          <cell r="A1182">
            <v>1182</v>
          </cell>
        </row>
        <row r="1183">
          <cell r="A1183">
            <v>1183</v>
          </cell>
        </row>
        <row r="1184">
          <cell r="A1184">
            <v>1184</v>
          </cell>
        </row>
        <row r="1185">
          <cell r="A1185">
            <v>1185</v>
          </cell>
        </row>
        <row r="1186">
          <cell r="A1186">
            <v>1186</v>
          </cell>
        </row>
        <row r="1187">
          <cell r="A1187">
            <v>1187</v>
          </cell>
        </row>
        <row r="1188">
          <cell r="A1188">
            <v>1188</v>
          </cell>
        </row>
        <row r="1189">
          <cell r="A1189">
            <v>1189</v>
          </cell>
        </row>
        <row r="1190">
          <cell r="A1190">
            <v>1190</v>
          </cell>
        </row>
        <row r="1191">
          <cell r="A1191">
            <v>1191</v>
          </cell>
        </row>
        <row r="1192">
          <cell r="A1192">
            <v>1192</v>
          </cell>
        </row>
        <row r="1193">
          <cell r="A1193">
            <v>1193</v>
          </cell>
        </row>
        <row r="1194">
          <cell r="A1194">
            <v>1194</v>
          </cell>
        </row>
        <row r="1195">
          <cell r="A1195">
            <v>1195</v>
          </cell>
        </row>
        <row r="1196">
          <cell r="A1196">
            <v>1196</v>
          </cell>
        </row>
        <row r="1197">
          <cell r="A1197">
            <v>1197</v>
          </cell>
        </row>
        <row r="1198">
          <cell r="A1198">
            <v>1198</v>
          </cell>
        </row>
        <row r="1199">
          <cell r="A1199">
            <v>1199</v>
          </cell>
        </row>
        <row r="1200">
          <cell r="A1200">
            <v>1200</v>
          </cell>
        </row>
        <row r="1201">
          <cell r="A1201">
            <v>1201</v>
          </cell>
        </row>
        <row r="1202">
          <cell r="A1202">
            <v>1202</v>
          </cell>
        </row>
        <row r="1203">
          <cell r="A1203">
            <v>1203</v>
          </cell>
        </row>
        <row r="1204">
          <cell r="A1204">
            <v>1204</v>
          </cell>
        </row>
        <row r="1205">
          <cell r="A1205">
            <v>1205</v>
          </cell>
        </row>
        <row r="1206">
          <cell r="A1206">
            <v>1206</v>
          </cell>
        </row>
        <row r="1207">
          <cell r="A1207">
            <v>1207</v>
          </cell>
        </row>
        <row r="1208">
          <cell r="A1208">
            <v>1208</v>
          </cell>
        </row>
        <row r="1209">
          <cell r="A1209">
            <v>1209</v>
          </cell>
        </row>
        <row r="1210">
          <cell r="A1210">
            <v>1210</v>
          </cell>
        </row>
        <row r="1211">
          <cell r="A1211">
            <v>1211</v>
          </cell>
        </row>
        <row r="1212">
          <cell r="A1212">
            <v>1212</v>
          </cell>
        </row>
        <row r="1213">
          <cell r="A1213">
            <v>1213</v>
          </cell>
        </row>
        <row r="1214">
          <cell r="A1214">
            <v>1214</v>
          </cell>
        </row>
        <row r="1215">
          <cell r="A1215">
            <v>1215</v>
          </cell>
        </row>
        <row r="1216">
          <cell r="A1216">
            <v>1216</v>
          </cell>
        </row>
        <row r="1217">
          <cell r="A1217">
            <v>1217</v>
          </cell>
        </row>
        <row r="1218">
          <cell r="A1218">
            <v>1218</v>
          </cell>
        </row>
        <row r="1219">
          <cell r="A1219">
            <v>1219</v>
          </cell>
        </row>
        <row r="1220">
          <cell r="A1220">
            <v>1220</v>
          </cell>
        </row>
        <row r="1221">
          <cell r="A1221">
            <v>1221</v>
          </cell>
        </row>
        <row r="1222">
          <cell r="A1222">
            <v>1222</v>
          </cell>
        </row>
        <row r="1223">
          <cell r="A1223">
            <v>1223</v>
          </cell>
        </row>
        <row r="1224">
          <cell r="A1224">
            <v>1224</v>
          </cell>
        </row>
        <row r="1225">
          <cell r="A1225">
            <v>1225</v>
          </cell>
        </row>
        <row r="1226">
          <cell r="A1226">
            <v>1226</v>
          </cell>
        </row>
        <row r="1227">
          <cell r="A1227">
            <v>1227</v>
          </cell>
        </row>
        <row r="1228">
          <cell r="A1228">
            <v>1228</v>
          </cell>
        </row>
        <row r="1229">
          <cell r="A1229">
            <v>1229</v>
          </cell>
        </row>
        <row r="1230">
          <cell r="A1230">
            <v>1230</v>
          </cell>
        </row>
        <row r="1231">
          <cell r="A1231">
            <v>1231</v>
          </cell>
        </row>
        <row r="1232">
          <cell r="A1232">
            <v>1232</v>
          </cell>
        </row>
        <row r="1233">
          <cell r="A1233">
            <v>1233</v>
          </cell>
        </row>
        <row r="1234">
          <cell r="A1234">
            <v>1234</v>
          </cell>
        </row>
        <row r="1235">
          <cell r="A1235">
            <v>1235</v>
          </cell>
        </row>
        <row r="1236">
          <cell r="A1236">
            <v>1236</v>
          </cell>
        </row>
        <row r="1237">
          <cell r="A1237">
            <v>1237</v>
          </cell>
        </row>
        <row r="1238">
          <cell r="A1238">
            <v>1238</v>
          </cell>
        </row>
        <row r="1239">
          <cell r="A1239">
            <v>1239</v>
          </cell>
        </row>
        <row r="1240">
          <cell r="A1240">
            <v>1240</v>
          </cell>
        </row>
        <row r="1241">
          <cell r="A1241">
            <v>1241</v>
          </cell>
        </row>
        <row r="1242">
          <cell r="A1242">
            <v>1242</v>
          </cell>
        </row>
        <row r="1243">
          <cell r="A1243">
            <v>1243</v>
          </cell>
        </row>
        <row r="1244">
          <cell r="A1244">
            <v>1244</v>
          </cell>
        </row>
        <row r="1245">
          <cell r="A1245">
            <v>1245</v>
          </cell>
        </row>
        <row r="1246">
          <cell r="A1246">
            <v>1246</v>
          </cell>
        </row>
        <row r="1247">
          <cell r="A1247">
            <v>1247</v>
          </cell>
        </row>
        <row r="1248">
          <cell r="A1248">
            <v>1248</v>
          </cell>
        </row>
        <row r="1249">
          <cell r="A1249">
            <v>1249</v>
          </cell>
        </row>
        <row r="1250">
          <cell r="A1250">
            <v>1250</v>
          </cell>
        </row>
        <row r="1251">
          <cell r="A1251">
            <v>1251</v>
          </cell>
        </row>
        <row r="1252">
          <cell r="A1252">
            <v>1252</v>
          </cell>
        </row>
        <row r="1253">
          <cell r="A1253">
            <v>1253</v>
          </cell>
        </row>
        <row r="1254">
          <cell r="A1254">
            <v>1254</v>
          </cell>
        </row>
        <row r="1255">
          <cell r="A1255">
            <v>1255</v>
          </cell>
        </row>
        <row r="1256">
          <cell r="A1256">
            <v>1256</v>
          </cell>
        </row>
        <row r="1257">
          <cell r="A1257">
            <v>1257</v>
          </cell>
        </row>
        <row r="1258">
          <cell r="A1258">
            <v>1258</v>
          </cell>
        </row>
        <row r="1259">
          <cell r="A1259">
            <v>1259</v>
          </cell>
        </row>
        <row r="1260">
          <cell r="A1260">
            <v>1260</v>
          </cell>
        </row>
        <row r="1261">
          <cell r="A1261">
            <v>1261</v>
          </cell>
        </row>
        <row r="1262">
          <cell r="A1262">
            <v>1262</v>
          </cell>
        </row>
        <row r="1263">
          <cell r="A1263">
            <v>1263</v>
          </cell>
        </row>
        <row r="1264">
          <cell r="A1264">
            <v>1264</v>
          </cell>
        </row>
        <row r="1265">
          <cell r="A1265">
            <v>1265</v>
          </cell>
        </row>
        <row r="1266">
          <cell r="A1266">
            <v>1266</v>
          </cell>
        </row>
        <row r="1267">
          <cell r="A1267">
            <v>1267</v>
          </cell>
        </row>
        <row r="1268">
          <cell r="A1268">
            <v>1268</v>
          </cell>
        </row>
        <row r="1269">
          <cell r="A1269">
            <v>1269</v>
          </cell>
        </row>
        <row r="1270">
          <cell r="A1270">
            <v>1270</v>
          </cell>
        </row>
        <row r="1271">
          <cell r="A1271">
            <v>1271</v>
          </cell>
        </row>
        <row r="1272">
          <cell r="A1272">
            <v>1272</v>
          </cell>
        </row>
        <row r="1273">
          <cell r="A1273">
            <v>1273</v>
          </cell>
        </row>
        <row r="1274">
          <cell r="A1274">
            <v>1274</v>
          </cell>
        </row>
        <row r="1275">
          <cell r="A1275">
            <v>1275</v>
          </cell>
        </row>
        <row r="1276">
          <cell r="A1276">
            <v>1276</v>
          </cell>
        </row>
        <row r="1277">
          <cell r="A1277">
            <v>1277</v>
          </cell>
        </row>
        <row r="1278">
          <cell r="A1278">
            <v>1278</v>
          </cell>
        </row>
        <row r="1279">
          <cell r="A1279">
            <v>1279</v>
          </cell>
        </row>
        <row r="1280">
          <cell r="A1280">
            <v>1280</v>
          </cell>
        </row>
        <row r="1281">
          <cell r="A1281">
            <v>1281</v>
          </cell>
        </row>
      </sheetData>
      <sheetData sheetId="6" refreshError="1"/>
      <sheetData sheetId="7" refreshError="1"/>
      <sheetData sheetId="8" refreshError="1"/>
      <sheetData sheetId="9">
        <row r="1">
          <cell r="A1" t="str">
            <v>단  종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타견적1"/>
      <sheetName val="타견적2"/>
      <sheetName val="타견적3"/>
      <sheetName val="견적대비표"/>
      <sheetName val="내역서"/>
      <sheetName val="단가대비표"/>
      <sheetName val="PANEL 중량산출"/>
      <sheetName val="중량산출"/>
      <sheetName val="수량산출"/>
      <sheetName val="집계표"/>
      <sheetName val="신우"/>
      <sheetName val="일위_파일"/>
      <sheetName val="정공공사"/>
      <sheetName val="내역"/>
      <sheetName val="H-PILE수량집계"/>
      <sheetName val="강교(Sub)"/>
      <sheetName val="물가시세"/>
      <sheetName val="노임단가"/>
      <sheetName val="실행철강하도"/>
      <sheetName val="송라초중학교(final)"/>
      <sheetName val="연동내역"/>
      <sheetName val="갑지"/>
      <sheetName val="건축내역"/>
      <sheetName val="Total"/>
      <sheetName val="정부노임단가"/>
      <sheetName val="6호기"/>
      <sheetName val="교각계산"/>
      <sheetName val="집수정(600-700)"/>
      <sheetName val="#REF"/>
      <sheetName val="설계내역"/>
      <sheetName val="건축공사"/>
      <sheetName val="JUCKEYK"/>
      <sheetName val="Sheet1"/>
      <sheetName val="조정금액결과표 (차수별)"/>
      <sheetName val="STORAGE"/>
      <sheetName val="차액보증"/>
      <sheetName val="조명시설"/>
      <sheetName val="갑지1"/>
      <sheetName val="갑지(추정)"/>
      <sheetName val="GAEYO"/>
      <sheetName val="입찰안"/>
      <sheetName val="별표 "/>
      <sheetName val="토목주소"/>
      <sheetName val="프랜트면허"/>
      <sheetName val="내역서1"/>
      <sheetName val="대치판정"/>
      <sheetName val="YIE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">
          <cell r="A3">
            <v>3</v>
          </cell>
          <cell r="B3" t="str">
            <v>송라 초,중학교 다목적 강당 무대기계장치</v>
          </cell>
        </row>
        <row r="4">
          <cell r="A4">
            <v>4</v>
          </cell>
          <cell r="B4" t="str">
            <v>다목적강당 무대기계장치</v>
          </cell>
          <cell r="C4" t="str">
            <v xml:space="preserve"> </v>
          </cell>
          <cell r="D4" t="str">
            <v>L/S</v>
          </cell>
          <cell r="E4">
            <v>1</v>
          </cell>
          <cell r="F4" t="str">
            <v xml:space="preserve"> </v>
          </cell>
          <cell r="H4" t="str">
            <v>NO.1-00-00</v>
          </cell>
        </row>
        <row r="5">
          <cell r="A5">
            <v>5</v>
          </cell>
          <cell r="B5" t="str">
            <v xml:space="preserve"> </v>
          </cell>
          <cell r="C5" t="str">
            <v xml:space="preserve"> </v>
          </cell>
          <cell r="D5" t="str">
            <v xml:space="preserve"> </v>
          </cell>
          <cell r="E5" t="str">
            <v xml:space="preserve"> </v>
          </cell>
          <cell r="F5" t="str">
            <v xml:space="preserve"> </v>
          </cell>
          <cell r="H5" t="str">
            <v xml:space="preserve"> </v>
          </cell>
        </row>
        <row r="6">
          <cell r="A6">
            <v>6</v>
          </cell>
          <cell r="F6" t="str">
            <v xml:space="preserve"> </v>
          </cell>
        </row>
        <row r="7">
          <cell r="A7">
            <v>7</v>
          </cell>
          <cell r="F7" t="str">
            <v xml:space="preserve"> </v>
          </cell>
        </row>
        <row r="8">
          <cell r="A8">
            <v>8</v>
          </cell>
          <cell r="F8" t="str">
            <v xml:space="preserve"> 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  <cell r="B25" t="str">
            <v>다목적강당 무대기계장치</v>
          </cell>
          <cell r="G25" t="str">
            <v xml:space="preserve"> </v>
          </cell>
          <cell r="H25" t="str">
            <v>NO.1-00-00</v>
          </cell>
        </row>
        <row r="26">
          <cell r="B26" t="str">
            <v>PLACARD BATTEN</v>
          </cell>
          <cell r="C26" t="str">
            <v>7,400L</v>
          </cell>
          <cell r="D26" t="str">
            <v>SET</v>
          </cell>
          <cell r="E26">
            <v>1</v>
          </cell>
          <cell r="H26" t="str">
            <v>NO.1-01-00</v>
          </cell>
        </row>
        <row r="27">
          <cell r="A27">
            <v>26</v>
          </cell>
          <cell r="B27" t="str">
            <v xml:space="preserve">DRAW CURTAIN </v>
          </cell>
          <cell r="C27" t="str">
            <v>8,660 x 3,300H</v>
          </cell>
          <cell r="D27" t="str">
            <v>SET</v>
          </cell>
          <cell r="E27">
            <v>1</v>
          </cell>
          <cell r="F27" t="str">
            <v xml:space="preserve"> </v>
          </cell>
          <cell r="H27" t="str">
            <v>NO.1-02-00</v>
          </cell>
        </row>
        <row r="28">
          <cell r="A28">
            <v>27</v>
          </cell>
          <cell r="B28" t="str">
            <v xml:space="preserve">ROLL SCREEN </v>
          </cell>
          <cell r="C28" t="str">
            <v>1,800L x 1,200H</v>
          </cell>
          <cell r="D28" t="str">
            <v>SET</v>
          </cell>
          <cell r="E28">
            <v>1</v>
          </cell>
          <cell r="F28" t="str">
            <v xml:space="preserve"> </v>
          </cell>
          <cell r="H28" t="str">
            <v>NO.1-03-00</v>
          </cell>
        </row>
        <row r="29">
          <cell r="A29">
            <v>28</v>
          </cell>
          <cell r="B29" t="str">
            <v>ROLL FLAG</v>
          </cell>
          <cell r="C29" t="str">
            <v>3,500L x 2,500H</v>
          </cell>
          <cell r="D29" t="str">
            <v>SET</v>
          </cell>
          <cell r="E29">
            <v>1</v>
          </cell>
          <cell r="H29" t="str">
            <v>NO.1-04-00</v>
          </cell>
        </row>
        <row r="30">
          <cell r="A30">
            <v>29</v>
          </cell>
          <cell r="B30" t="str">
            <v>COVER CURTAIN</v>
          </cell>
          <cell r="C30" t="str">
            <v>8,800 x 3,500H</v>
          </cell>
          <cell r="D30" t="str">
            <v>SET</v>
          </cell>
          <cell r="E30">
            <v>1</v>
          </cell>
          <cell r="H30" t="str">
            <v>NO.1-05-00</v>
          </cell>
        </row>
        <row r="31">
          <cell r="A31">
            <v>30</v>
          </cell>
          <cell r="B31" t="str">
            <v>WINDOW DARKEN CURTAIN</v>
          </cell>
          <cell r="C31" t="str">
            <v>4,050L x 3,500H</v>
          </cell>
          <cell r="D31" t="str">
            <v>SET</v>
          </cell>
          <cell r="E31">
            <v>6</v>
          </cell>
          <cell r="H31" t="str">
            <v>NO.1-06-00</v>
          </cell>
        </row>
        <row r="32">
          <cell r="A32">
            <v>31</v>
          </cell>
          <cell r="B32" t="str">
            <v>DOOR DARKEN CURTAIN</v>
          </cell>
          <cell r="C32" t="str">
            <v>4,050L x 3,500H</v>
          </cell>
          <cell r="D32" t="str">
            <v>SET</v>
          </cell>
          <cell r="E32">
            <v>2</v>
          </cell>
          <cell r="H32" t="str">
            <v>NO.1-06-00</v>
          </cell>
        </row>
        <row r="33">
          <cell r="A33">
            <v>32</v>
          </cell>
          <cell r="B33" t="str">
            <v>GRID IRON</v>
          </cell>
          <cell r="C33" t="str">
            <v>8600L x 900D</v>
          </cell>
          <cell r="D33" t="str">
            <v>L/S</v>
          </cell>
          <cell r="E33">
            <v>1</v>
          </cell>
          <cell r="H33" t="str">
            <v>NO.1-07-00</v>
          </cell>
        </row>
        <row r="34">
          <cell r="A34">
            <v>33</v>
          </cell>
          <cell r="B34" t="str">
            <v>CONTROL PANEL</v>
          </cell>
          <cell r="C34" t="str">
            <v>600L x 1,000H x 250W</v>
          </cell>
          <cell r="D34" t="str">
            <v>SET</v>
          </cell>
          <cell r="E34">
            <v>1</v>
          </cell>
          <cell r="H34" t="str">
            <v>NO.1-08-00</v>
          </cell>
        </row>
        <row r="35">
          <cell r="A35">
            <v>34</v>
          </cell>
          <cell r="B35" t="str">
            <v>CONTROL BOARD</v>
          </cell>
          <cell r="C35" t="str">
            <v xml:space="preserve"> </v>
          </cell>
          <cell r="D35" t="str">
            <v>SET</v>
          </cell>
          <cell r="E35">
            <v>1</v>
          </cell>
          <cell r="H35" t="str">
            <v>NO.1-09-00</v>
          </cell>
        </row>
        <row r="36">
          <cell r="A36">
            <v>35</v>
          </cell>
          <cell r="B36" t="str">
            <v>배관 및 배선</v>
          </cell>
          <cell r="C36" t="str">
            <v xml:space="preserve"> </v>
          </cell>
          <cell r="D36" t="str">
            <v>식</v>
          </cell>
          <cell r="E36">
            <v>1</v>
          </cell>
          <cell r="H36" t="str">
            <v>NO.1-10-00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  <cell r="B39" t="str">
            <v xml:space="preserve"> </v>
          </cell>
          <cell r="C39" t="str">
            <v xml:space="preserve"> </v>
          </cell>
          <cell r="D39" t="str">
            <v xml:space="preserve"> </v>
          </cell>
          <cell r="E39" t="str">
            <v xml:space="preserve"> </v>
          </cell>
          <cell r="H39" t="str">
            <v xml:space="preserve"> </v>
          </cell>
        </row>
        <row r="40">
          <cell r="A40">
            <v>39</v>
          </cell>
          <cell r="B40" t="str">
            <v xml:space="preserve"> </v>
          </cell>
          <cell r="C40" t="str">
            <v xml:space="preserve"> </v>
          </cell>
          <cell r="D40" t="str">
            <v xml:space="preserve"> </v>
          </cell>
          <cell r="E40" t="str">
            <v xml:space="preserve"> </v>
          </cell>
          <cell r="H40" t="str">
            <v xml:space="preserve"> 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 t="e">
            <v>#REF!</v>
          </cell>
        </row>
        <row r="45">
          <cell r="A45" t="e">
            <v>#REF!</v>
          </cell>
        </row>
        <row r="46">
          <cell r="A46" t="e">
            <v>#REF!</v>
          </cell>
        </row>
        <row r="47">
          <cell r="A47" t="e">
            <v>#REF!</v>
          </cell>
          <cell r="B47" t="str">
            <v>공사명: PLACARD BATTEN (7,400L)</v>
          </cell>
          <cell r="H47" t="str">
            <v>NO.1-1-00</v>
          </cell>
        </row>
        <row r="48">
          <cell r="A48" t="e">
            <v>#REF!</v>
          </cell>
          <cell r="B48" t="str">
            <v>MACHINE PART</v>
          </cell>
          <cell r="C48" t="str">
            <v>1.5KW x 4P用</v>
          </cell>
          <cell r="D48" t="str">
            <v>SET</v>
          </cell>
          <cell r="E48">
            <v>1</v>
          </cell>
          <cell r="F48" t="str">
            <v xml:space="preserve"> </v>
          </cell>
          <cell r="H48" t="str">
            <v>일위대가-1</v>
          </cell>
        </row>
        <row r="49">
          <cell r="A49" t="e">
            <v>#REF!</v>
          </cell>
          <cell r="B49" t="str">
            <v>AL - DRUM</v>
          </cell>
          <cell r="C49" t="str">
            <v>Ø300 x 4줄</v>
          </cell>
          <cell r="D49" t="str">
            <v>EA</v>
          </cell>
          <cell r="E49">
            <v>1</v>
          </cell>
          <cell r="F49" t="str">
            <v>WIRE POINT 4줄</v>
          </cell>
        </row>
        <row r="50">
          <cell r="A50" t="e">
            <v>#REF!</v>
          </cell>
          <cell r="B50" t="str">
            <v>MACHINE FRAME</v>
          </cell>
          <cell r="C50" t="str">
            <v>1.5KW x 4P用</v>
          </cell>
          <cell r="D50" t="str">
            <v>EA</v>
          </cell>
          <cell r="E50">
            <v>1</v>
          </cell>
          <cell r="F50" t="str">
            <v>MACHINE PART 고정용</v>
          </cell>
        </row>
        <row r="51">
          <cell r="A51" t="e">
            <v>#REF!</v>
          </cell>
          <cell r="B51" t="str">
            <v>BOLT, NUT, W/S, S/W</v>
          </cell>
          <cell r="C51" t="str">
            <v>M16 x 50L</v>
          </cell>
          <cell r="D51" t="str">
            <v>SET</v>
          </cell>
          <cell r="E51">
            <v>6</v>
          </cell>
          <cell r="F51" t="str">
            <v xml:space="preserve">M/C FRME 1SET당 6SET이므로 </v>
          </cell>
        </row>
        <row r="52">
          <cell r="A52" t="e">
            <v>#REF!</v>
          </cell>
          <cell r="B52" t="str">
            <v>VERTICAL ROLLER</v>
          </cell>
          <cell r="C52" t="str">
            <v>Ø200 x 22L</v>
          </cell>
          <cell r="D52" t="str">
            <v>EA</v>
          </cell>
          <cell r="E52">
            <v>3</v>
          </cell>
          <cell r="F52" t="str">
            <v xml:space="preserve">WIRE ROPE 1줄당 1SET이므로 </v>
          </cell>
        </row>
        <row r="53">
          <cell r="A53" t="e">
            <v>#REF!</v>
          </cell>
          <cell r="B53" t="str">
            <v>VERTICAL ROLLER</v>
          </cell>
          <cell r="C53" t="str">
            <v>Ø220 x 35L</v>
          </cell>
          <cell r="D53" t="str">
            <v>EA</v>
          </cell>
          <cell r="E53">
            <v>1</v>
          </cell>
          <cell r="F53" t="str">
            <v xml:space="preserve">WIRE ROPE 1줄당 1SET이므로 </v>
          </cell>
        </row>
        <row r="54">
          <cell r="A54" t="e">
            <v>#REF!</v>
          </cell>
          <cell r="B54" t="str">
            <v>BOLT, NUT, W/S, S/W</v>
          </cell>
          <cell r="C54" t="str">
            <v>M16 x 40L</v>
          </cell>
          <cell r="D54" t="str">
            <v>SET</v>
          </cell>
          <cell r="E54">
            <v>16</v>
          </cell>
          <cell r="F54" t="str">
            <v>VERTICAL ROLLER 1SET당 4SET이므로 4줄x4SET = 16SET</v>
          </cell>
        </row>
        <row r="55">
          <cell r="A55" t="e">
            <v>#REF!</v>
          </cell>
          <cell r="B55" t="str">
            <v>WIRE ROPE</v>
          </cell>
          <cell r="C55" t="str">
            <v>Ø6 x 7 x 19</v>
          </cell>
          <cell r="D55" t="str">
            <v>M</v>
          </cell>
          <cell r="E55">
            <v>62</v>
          </cell>
          <cell r="F55" t="str">
            <v>WIRE 1줄당 (7M+7M)=14M, 14x4줄= 56x1.1(할증10%)=61.6M 약 61.6M</v>
          </cell>
          <cell r="G55" t="str">
            <v>10%</v>
          </cell>
        </row>
        <row r="56">
          <cell r="A56" t="e">
            <v>#REF!</v>
          </cell>
          <cell r="B56" t="str">
            <v>WIRE CLIP</v>
          </cell>
          <cell r="C56" t="str">
            <v>Ø6용</v>
          </cell>
          <cell r="D56" t="str">
            <v>EA</v>
          </cell>
          <cell r="E56">
            <v>16</v>
          </cell>
          <cell r="F56" t="str">
            <v>WIRE 1줄당 4EA이므로, 4EAx4줄= 16EA</v>
          </cell>
          <cell r="G56" t="str">
            <v xml:space="preserve"> </v>
          </cell>
        </row>
        <row r="57">
          <cell r="A57" t="e">
            <v>#REF!</v>
          </cell>
          <cell r="B57" t="str">
            <v>THIMBLE</v>
          </cell>
          <cell r="C57" t="str">
            <v>Ø6용</v>
          </cell>
          <cell r="D57" t="str">
            <v>EA</v>
          </cell>
          <cell r="E57">
            <v>4</v>
          </cell>
          <cell r="F57" t="str">
            <v>WIRE 1줄당 1EA이므로, 1EAx4줄= 4EA</v>
          </cell>
        </row>
        <row r="58">
          <cell r="A58" t="e">
            <v>#REF!</v>
          </cell>
          <cell r="B58" t="str">
            <v>SHACKLE</v>
          </cell>
          <cell r="C58" t="str">
            <v>#10</v>
          </cell>
          <cell r="D58" t="str">
            <v>EA</v>
          </cell>
          <cell r="E58">
            <v>4</v>
          </cell>
          <cell r="F58" t="str">
            <v>WIRE 1줄당 1EA이므로, 1EAx4줄= 4EA</v>
          </cell>
        </row>
        <row r="59">
          <cell r="A59" t="e">
            <v>#REF!</v>
          </cell>
          <cell r="B59" t="str">
            <v>PIPE BAND</v>
          </cell>
          <cell r="C59" t="str">
            <v>Ø48.6 용</v>
          </cell>
          <cell r="D59" t="str">
            <v>EA</v>
          </cell>
          <cell r="E59">
            <v>4</v>
          </cell>
          <cell r="F59" t="str">
            <v>WIRE 1줄당 1EA이므로, 1EAx4줄= 4EA</v>
          </cell>
        </row>
        <row r="60">
          <cell r="A60" t="e">
            <v>#REF!</v>
          </cell>
          <cell r="B60" t="str">
            <v>BOLT,NUT,W/S,S/W</v>
          </cell>
          <cell r="C60" t="str">
            <v>M10 x 30L</v>
          </cell>
          <cell r="D60" t="str">
            <v>SET</v>
          </cell>
          <cell r="E60">
            <v>8</v>
          </cell>
          <cell r="F60" t="str">
            <v>WIRE 1줄당 2EA이므로, 2EAx4줄= 8EA</v>
          </cell>
        </row>
        <row r="61">
          <cell r="A61" t="e">
            <v>#REF!</v>
          </cell>
          <cell r="B61" t="str">
            <v>PIPE</v>
          </cell>
          <cell r="C61" t="str">
            <v>Ø48.6</v>
          </cell>
          <cell r="D61" t="str">
            <v>본</v>
          </cell>
          <cell r="E61">
            <v>2</v>
          </cell>
          <cell r="F61" t="str">
            <v>PIPE 本당 6M이므로 7.4/6= 1.23本  약 2本</v>
          </cell>
        </row>
        <row r="62">
          <cell r="A62" t="e">
            <v>#REF!</v>
          </cell>
          <cell r="B62" t="str">
            <v>PIPE CAP</v>
          </cell>
          <cell r="C62" t="str">
            <v>Ø48.6용</v>
          </cell>
          <cell r="D62" t="str">
            <v>EA</v>
          </cell>
          <cell r="E62">
            <v>2</v>
          </cell>
          <cell r="F62" t="str">
            <v>양끝단 처리</v>
          </cell>
        </row>
        <row r="63">
          <cell r="A63" t="e">
            <v>#REF!</v>
          </cell>
          <cell r="B63" t="str">
            <v>PIPE JOINT</v>
          </cell>
          <cell r="C63" t="str">
            <v>Ø48.6용</v>
          </cell>
          <cell r="D63" t="str">
            <v>EA</v>
          </cell>
          <cell r="E63">
            <v>1</v>
          </cell>
          <cell r="F63" t="str">
            <v>PIPE 2本이므로 연결부분 1SET</v>
          </cell>
          <cell r="G63" t="str">
            <v xml:space="preserve"> </v>
          </cell>
          <cell r="H63" t="str">
            <v xml:space="preserve"> </v>
          </cell>
        </row>
        <row r="64">
          <cell r="A64" t="e">
            <v>#REF!</v>
          </cell>
          <cell r="B64" t="str">
            <v>도 장 비</v>
          </cell>
          <cell r="C64" t="str">
            <v>각 2회</v>
          </cell>
          <cell r="D64" t="str">
            <v>M2</v>
          </cell>
          <cell r="E64">
            <v>8</v>
          </cell>
          <cell r="F64" t="str">
            <v>FRAME(1.4)+ROLLER.22L(1.2x3SET)+ROLLER.35L(1.4)</v>
          </cell>
        </row>
        <row r="65">
          <cell r="F65" t="str">
            <v>+P.BAND(0.2x4SET)+PIPE(1.13) = 8.33M2 약 8M2</v>
          </cell>
        </row>
        <row r="68">
          <cell r="A68" t="e">
            <v>#REF!</v>
          </cell>
        </row>
        <row r="69">
          <cell r="A69" t="e">
            <v>#REF!</v>
          </cell>
          <cell r="B69" t="str">
            <v>공사명: DRAW CURTAIN (8,660L x 3,300H)</v>
          </cell>
          <cell r="H69" t="str">
            <v>NO.1-02-00</v>
          </cell>
        </row>
        <row r="70">
          <cell r="A70" t="e">
            <v>#REF!</v>
          </cell>
          <cell r="B70" t="str">
            <v>소형MOTOR</v>
          </cell>
          <cell r="C70" t="str">
            <v>40W</v>
          </cell>
          <cell r="D70" t="str">
            <v>SET</v>
          </cell>
          <cell r="E70">
            <v>1</v>
          </cell>
          <cell r="F70" t="str">
            <v xml:space="preserve"> </v>
          </cell>
        </row>
        <row r="71">
          <cell r="B71" t="str">
            <v>MOTOR BRACKET</v>
          </cell>
          <cell r="D71" t="str">
            <v>SET</v>
          </cell>
          <cell r="E71">
            <v>1</v>
          </cell>
        </row>
        <row r="72">
          <cell r="B72" t="str">
            <v>REDUCER</v>
          </cell>
          <cell r="C72" t="str">
            <v>15:1</v>
          </cell>
          <cell r="D72" t="str">
            <v>SET</v>
          </cell>
          <cell r="E72">
            <v>1</v>
          </cell>
        </row>
        <row r="73">
          <cell r="B73" t="str">
            <v>S.Q PIPE</v>
          </cell>
          <cell r="C73" t="str">
            <v>ㅁ-50 x 50 x 2.3t</v>
          </cell>
          <cell r="D73" t="str">
            <v>本</v>
          </cell>
          <cell r="E73">
            <v>2</v>
          </cell>
          <cell r="F73" t="str">
            <v>8.66/6M=1.44 약 2本</v>
          </cell>
        </row>
        <row r="74">
          <cell r="B74" t="str">
            <v>AL RAIL</v>
          </cell>
          <cell r="C74" t="str">
            <v>주문 제작</v>
          </cell>
          <cell r="D74" t="str">
            <v>M</v>
          </cell>
          <cell r="E74">
            <v>9</v>
          </cell>
          <cell r="F74" t="str">
            <v>8.66M 약 9M</v>
          </cell>
        </row>
        <row r="75">
          <cell r="B75" t="str">
            <v>DRIVE PULLEY</v>
          </cell>
          <cell r="C75" t="str">
            <v>Ø60</v>
          </cell>
          <cell r="D75" t="str">
            <v>EA</v>
          </cell>
          <cell r="E75">
            <v>1</v>
          </cell>
        </row>
        <row r="76">
          <cell r="B76" t="str">
            <v>ADJUST BRACKET</v>
          </cell>
          <cell r="D76" t="str">
            <v>EA</v>
          </cell>
          <cell r="E76">
            <v>1</v>
          </cell>
        </row>
        <row r="77">
          <cell r="B77" t="str">
            <v>MASTER CARRIER</v>
          </cell>
          <cell r="C77" t="str">
            <v>주문 제작</v>
          </cell>
          <cell r="D77" t="str">
            <v>EA</v>
          </cell>
          <cell r="E77">
            <v>2</v>
          </cell>
          <cell r="F77" t="str">
            <v>좌,우 최선단에</v>
          </cell>
        </row>
        <row r="78">
          <cell r="B78" t="str">
            <v>SINGLE CARRIER</v>
          </cell>
          <cell r="C78" t="str">
            <v>주문 제작</v>
          </cell>
          <cell r="D78" t="str">
            <v>EA</v>
          </cell>
          <cell r="E78">
            <v>44</v>
          </cell>
          <cell r="F78" t="str">
            <v>(8.66/0.2)x2=43.43EA 약 44EA</v>
          </cell>
        </row>
        <row r="79">
          <cell r="B79" t="str">
            <v>ROPE</v>
          </cell>
          <cell r="C79" t="str">
            <v>SUSØ1.6</v>
          </cell>
          <cell r="D79" t="str">
            <v>M</v>
          </cell>
          <cell r="E79">
            <v>17</v>
          </cell>
          <cell r="F79" t="str">
            <v>8.6x2=17.2M</v>
          </cell>
        </row>
        <row r="80">
          <cell r="B80" t="str">
            <v>LIMIT SWITCH</v>
          </cell>
          <cell r="D80" t="str">
            <v>EA</v>
          </cell>
          <cell r="E80">
            <v>1</v>
          </cell>
        </row>
        <row r="81">
          <cell r="B81" t="str">
            <v>CURTAIN</v>
          </cell>
          <cell r="C81" t="str">
            <v>(VELVET선방염지)</v>
          </cell>
          <cell r="D81" t="str">
            <v>M2</v>
          </cell>
          <cell r="E81">
            <v>109</v>
          </cell>
          <cell r="F81" t="str">
            <v>(8.66x할증350%)=30.31, 3.3+가공여유(0.3)=3.6, 30.31x3.6=109.11M2 약 109M2</v>
          </cell>
          <cell r="G81">
            <v>3.5</v>
          </cell>
        </row>
        <row r="82">
          <cell r="B82" t="str">
            <v>PIPE</v>
          </cell>
          <cell r="C82" t="str">
            <v>Ø27.2</v>
          </cell>
          <cell r="D82" t="str">
            <v>本</v>
          </cell>
          <cell r="E82">
            <v>2</v>
          </cell>
          <cell r="F82" t="str">
            <v>8.66/6M=1.44 약 2本</v>
          </cell>
        </row>
        <row r="83">
          <cell r="B83" t="str">
            <v>PIPE CAP</v>
          </cell>
          <cell r="C83" t="str">
            <v>Ø27.2</v>
          </cell>
          <cell r="D83" t="str">
            <v>EA</v>
          </cell>
          <cell r="E83">
            <v>2</v>
          </cell>
          <cell r="F83" t="str">
            <v>양끝단 처리</v>
          </cell>
        </row>
        <row r="84">
          <cell r="B84" t="str">
            <v>PIPE JOINT</v>
          </cell>
          <cell r="C84" t="str">
            <v>Ø27.2</v>
          </cell>
          <cell r="D84" t="str">
            <v>EA</v>
          </cell>
          <cell r="E84">
            <v>1</v>
          </cell>
          <cell r="F84" t="str">
            <v>PIPE 2本이므로 연결부분 1SET</v>
          </cell>
          <cell r="G84" t="str">
            <v xml:space="preserve"> </v>
          </cell>
          <cell r="H84" t="str">
            <v xml:space="preserve"> </v>
          </cell>
        </row>
        <row r="85">
          <cell r="B85" t="str">
            <v>HEAD CURTAIN</v>
          </cell>
          <cell r="C85" t="str">
            <v>(VELVET선방염지)</v>
          </cell>
          <cell r="D85" t="str">
            <v>M2</v>
          </cell>
          <cell r="E85">
            <v>17</v>
          </cell>
          <cell r="F85" t="str">
            <v>(8.66x할증250%)=21.65, 0.5+가공여유(0.3)=0.8, 21.65x0.8=17.32 약 17M2</v>
          </cell>
          <cell r="G85">
            <v>2.5</v>
          </cell>
        </row>
        <row r="86">
          <cell r="B86" t="str">
            <v>도장비</v>
          </cell>
          <cell r="D86" t="str">
            <v>M2</v>
          </cell>
          <cell r="E86">
            <v>2.5</v>
          </cell>
          <cell r="F86" t="str">
            <v>ㅁ50x50 (1.73)+ Ø27.2 (0.73)=약 2.46M2</v>
          </cell>
        </row>
        <row r="88">
          <cell r="E88" t="str">
            <v xml:space="preserve"> </v>
          </cell>
        </row>
        <row r="90">
          <cell r="A90" t="e">
            <v>#REF!</v>
          </cell>
        </row>
        <row r="91">
          <cell r="A91" t="e">
            <v>#REF!</v>
          </cell>
          <cell r="B91" t="str">
            <v xml:space="preserve">공사명 : ROLL SCREEN (4,000L x 3,000H)        </v>
          </cell>
          <cell r="D91" t="str">
            <v xml:space="preserve"> </v>
          </cell>
          <cell r="E91" t="str">
            <v xml:space="preserve"> </v>
          </cell>
          <cell r="F91" t="str">
            <v xml:space="preserve"> </v>
          </cell>
          <cell r="H91" t="str">
            <v>NO.1-03-00</v>
          </cell>
        </row>
        <row r="92">
          <cell r="A92" t="e">
            <v>#REF!</v>
          </cell>
          <cell r="B92" t="str">
            <v>원추형 MOTOR</v>
          </cell>
          <cell r="C92" t="str">
            <v>190W</v>
          </cell>
          <cell r="D92" t="str">
            <v>SET</v>
          </cell>
          <cell r="E92">
            <v>1</v>
          </cell>
          <cell r="F92" t="str">
            <v xml:space="preserve"> </v>
          </cell>
        </row>
        <row r="93">
          <cell r="A93" t="e">
            <v>#REF!</v>
          </cell>
          <cell r="B93" t="str">
            <v>LIMIT SWITCH BOX</v>
          </cell>
          <cell r="C93" t="str">
            <v xml:space="preserve"> </v>
          </cell>
          <cell r="D93" t="str">
            <v>SET</v>
          </cell>
          <cell r="E93">
            <v>1</v>
          </cell>
          <cell r="F93" t="str">
            <v xml:space="preserve"> </v>
          </cell>
        </row>
        <row r="94">
          <cell r="A94" t="e">
            <v>#REF!</v>
          </cell>
          <cell r="B94" t="str">
            <v>BUSHING</v>
          </cell>
          <cell r="C94" t="str">
            <v xml:space="preserve"> </v>
          </cell>
          <cell r="D94" t="str">
            <v>EA</v>
          </cell>
          <cell r="E94">
            <v>2</v>
          </cell>
          <cell r="F94" t="str">
            <v xml:space="preserve">ROLL SCREEN 2곳 </v>
          </cell>
        </row>
        <row r="95">
          <cell r="A95" t="e">
            <v>#REF!</v>
          </cell>
          <cell r="B95" t="str">
            <v>BEARING DIE</v>
          </cell>
          <cell r="C95" t="str">
            <v xml:space="preserve"> </v>
          </cell>
          <cell r="D95" t="str">
            <v>EA</v>
          </cell>
          <cell r="E95">
            <v>2</v>
          </cell>
          <cell r="F95" t="str">
            <v xml:space="preserve"> </v>
          </cell>
        </row>
        <row r="96">
          <cell r="A96" t="e">
            <v>#REF!</v>
          </cell>
          <cell r="B96" t="str">
            <v>주물 PIPE</v>
          </cell>
          <cell r="C96" t="str">
            <v>Ø53</v>
          </cell>
          <cell r="D96" t="str">
            <v>M</v>
          </cell>
          <cell r="E96">
            <v>4</v>
          </cell>
          <cell r="F96" t="str">
            <v xml:space="preserve"> </v>
          </cell>
        </row>
        <row r="97">
          <cell r="A97" t="e">
            <v>#REF!</v>
          </cell>
          <cell r="B97" t="str">
            <v>BALANCE PIPE</v>
          </cell>
          <cell r="C97" t="str">
            <v>Ø27.2</v>
          </cell>
          <cell r="D97" t="str">
            <v>本</v>
          </cell>
          <cell r="E97">
            <v>1</v>
          </cell>
          <cell r="F97" t="str">
            <v xml:space="preserve">1本 = 6M </v>
          </cell>
        </row>
        <row r="98">
          <cell r="A98" t="e">
            <v>#REF!</v>
          </cell>
          <cell r="B98" t="str">
            <v>SCREEN</v>
          </cell>
          <cell r="C98" t="str">
            <v>ULTRA MATE</v>
          </cell>
          <cell r="D98" t="str">
            <v>M2</v>
          </cell>
          <cell r="E98">
            <v>15</v>
          </cell>
          <cell r="F98" t="str">
            <v>4M x (3M+0.8(가공여유)) = 15.2M2 약 15M2</v>
          </cell>
        </row>
        <row r="99">
          <cell r="A99" t="e">
            <v>#REF!</v>
          </cell>
          <cell r="B99" t="str">
            <v>SCREEN BOX A'SSY</v>
          </cell>
          <cell r="C99" t="str">
            <v xml:space="preserve"> </v>
          </cell>
          <cell r="D99" t="str">
            <v>SET</v>
          </cell>
          <cell r="E99">
            <v>1</v>
          </cell>
          <cell r="F99" t="str">
            <v xml:space="preserve"> </v>
          </cell>
        </row>
        <row r="100">
          <cell r="A100" t="e">
            <v>#REF!</v>
          </cell>
          <cell r="B100" t="str">
            <v>도 장 비</v>
          </cell>
          <cell r="C100" t="str">
            <v>각 2회</v>
          </cell>
          <cell r="D100" t="str">
            <v>M2</v>
          </cell>
          <cell r="E100">
            <v>5</v>
          </cell>
          <cell r="F100" t="str">
            <v>BOX(2)+BUSHING.DIE(0.8x2)+PIPE(0.66)+Ø27.2(0.34)= 4.6M2 약 5M2</v>
          </cell>
        </row>
        <row r="101">
          <cell r="A101" t="e">
            <v>#REF!</v>
          </cell>
          <cell r="B101" t="str">
            <v xml:space="preserve"> </v>
          </cell>
          <cell r="C101" t="str">
            <v xml:space="preserve"> </v>
          </cell>
          <cell r="D101" t="str">
            <v xml:space="preserve"> </v>
          </cell>
          <cell r="E101" t="str">
            <v xml:space="preserve"> </v>
          </cell>
          <cell r="F101" t="str">
            <v xml:space="preserve"> </v>
          </cell>
        </row>
        <row r="102">
          <cell r="A102" t="e">
            <v>#REF!</v>
          </cell>
          <cell r="B102" t="str">
            <v xml:space="preserve"> </v>
          </cell>
          <cell r="C102" t="str">
            <v xml:space="preserve"> </v>
          </cell>
          <cell r="D102" t="str">
            <v xml:space="preserve"> </v>
          </cell>
          <cell r="E102" t="str">
            <v xml:space="preserve"> </v>
          </cell>
          <cell r="F102" t="str">
            <v xml:space="preserve"> </v>
          </cell>
        </row>
        <row r="103">
          <cell r="A103" t="e">
            <v>#REF!</v>
          </cell>
        </row>
        <row r="104">
          <cell r="A104" t="e">
            <v>#REF!</v>
          </cell>
        </row>
        <row r="105">
          <cell r="A105" t="e">
            <v>#REF!</v>
          </cell>
        </row>
        <row r="106">
          <cell r="A106" t="e">
            <v>#REF!</v>
          </cell>
        </row>
        <row r="107">
          <cell r="A107" t="e">
            <v>#REF!</v>
          </cell>
        </row>
        <row r="108">
          <cell r="A108" t="e">
            <v>#REF!</v>
          </cell>
        </row>
        <row r="109">
          <cell r="A109" t="e">
            <v>#REF!</v>
          </cell>
        </row>
        <row r="110">
          <cell r="A110" t="e">
            <v>#REF!</v>
          </cell>
        </row>
        <row r="111">
          <cell r="A111" t="e">
            <v>#REF!</v>
          </cell>
        </row>
        <row r="112">
          <cell r="A112" t="e">
            <v>#REF!</v>
          </cell>
        </row>
        <row r="113">
          <cell r="A113" t="e">
            <v>#REF!</v>
          </cell>
          <cell r="B113" t="str">
            <v xml:space="preserve">공사명 : ROLL FLAG  (2,100L x 3,000H)   </v>
          </cell>
          <cell r="G113" t="str">
            <v xml:space="preserve"> </v>
          </cell>
          <cell r="H113" t="str">
            <v>NO.1-04-00</v>
          </cell>
        </row>
        <row r="114">
          <cell r="A114" t="e">
            <v>#REF!</v>
          </cell>
          <cell r="B114" t="str">
            <v>원추형 MOTOR</v>
          </cell>
          <cell r="C114" t="str">
            <v>100W</v>
          </cell>
          <cell r="D114" t="str">
            <v>SET</v>
          </cell>
          <cell r="E114">
            <v>1</v>
          </cell>
          <cell r="F114" t="str">
            <v xml:space="preserve"> </v>
          </cell>
        </row>
        <row r="115">
          <cell r="A115" t="e">
            <v>#REF!</v>
          </cell>
          <cell r="B115" t="str">
            <v>LIMIT SWITCH BOX</v>
          </cell>
          <cell r="C115" t="str">
            <v xml:space="preserve"> </v>
          </cell>
          <cell r="D115" t="str">
            <v>SET</v>
          </cell>
          <cell r="E115">
            <v>1</v>
          </cell>
          <cell r="F115" t="str">
            <v xml:space="preserve"> </v>
          </cell>
        </row>
        <row r="116">
          <cell r="A116" t="e">
            <v>#REF!</v>
          </cell>
          <cell r="B116" t="str">
            <v>BUSHING</v>
          </cell>
          <cell r="C116" t="str">
            <v xml:space="preserve"> </v>
          </cell>
          <cell r="D116" t="str">
            <v>EA</v>
          </cell>
          <cell r="E116">
            <v>2</v>
          </cell>
          <cell r="F116" t="str">
            <v xml:space="preserve">ROLL SCREEN 2곳 </v>
          </cell>
        </row>
        <row r="117">
          <cell r="A117" t="e">
            <v>#REF!</v>
          </cell>
          <cell r="B117" t="str">
            <v>BEARING DIE</v>
          </cell>
          <cell r="C117" t="str">
            <v xml:space="preserve"> </v>
          </cell>
          <cell r="D117" t="str">
            <v>EA</v>
          </cell>
          <cell r="E117">
            <v>2</v>
          </cell>
          <cell r="F117" t="str">
            <v xml:space="preserve"> </v>
          </cell>
        </row>
        <row r="118">
          <cell r="A118" t="e">
            <v>#REF!</v>
          </cell>
          <cell r="B118" t="str">
            <v>주물PIPE</v>
          </cell>
          <cell r="C118" t="str">
            <v>Ø53</v>
          </cell>
          <cell r="D118" t="str">
            <v>M</v>
          </cell>
          <cell r="E118">
            <v>2.1</v>
          </cell>
          <cell r="F118" t="str">
            <v xml:space="preserve"> </v>
          </cell>
        </row>
        <row r="119">
          <cell r="A119" t="e">
            <v>#REF!</v>
          </cell>
          <cell r="B119" t="str">
            <v>BALANCE PIPE</v>
          </cell>
          <cell r="C119" t="str">
            <v>Ø27.2</v>
          </cell>
          <cell r="D119" t="str">
            <v>M</v>
          </cell>
          <cell r="E119">
            <v>2.1</v>
          </cell>
          <cell r="F119" t="str">
            <v xml:space="preserve"> </v>
          </cell>
        </row>
        <row r="120">
          <cell r="A120" t="e">
            <v>#REF!</v>
          </cell>
          <cell r="B120" t="str">
            <v>FLAG</v>
          </cell>
          <cell r="C120" t="str">
            <v>ULTRA-MATE</v>
          </cell>
          <cell r="D120" t="str">
            <v>M2</v>
          </cell>
          <cell r="E120">
            <v>6</v>
          </cell>
          <cell r="F120" t="str">
            <v>2.1M x (3M+0.8(가공여유)) = 5.9M2 약 6M2</v>
          </cell>
        </row>
        <row r="121">
          <cell r="A121" t="e">
            <v>#REF!</v>
          </cell>
          <cell r="B121" t="str">
            <v>씰크 인쇄</v>
          </cell>
          <cell r="C121" t="str">
            <v xml:space="preserve"> </v>
          </cell>
          <cell r="D121" t="str">
            <v>SET</v>
          </cell>
          <cell r="E121">
            <v>1</v>
          </cell>
          <cell r="F121" t="str">
            <v xml:space="preserve"> </v>
          </cell>
        </row>
        <row r="122">
          <cell r="A122" t="e">
            <v>#REF!</v>
          </cell>
          <cell r="B122" t="str">
            <v>FLAG BOX A'SSY</v>
          </cell>
          <cell r="C122" t="str">
            <v xml:space="preserve"> </v>
          </cell>
          <cell r="D122" t="str">
            <v>SET</v>
          </cell>
          <cell r="E122">
            <v>1</v>
          </cell>
          <cell r="F122" t="str">
            <v xml:space="preserve"> </v>
          </cell>
        </row>
        <row r="123">
          <cell r="A123" t="e">
            <v>#REF!</v>
          </cell>
          <cell r="B123" t="str">
            <v>도 장 비</v>
          </cell>
          <cell r="C123" t="str">
            <v>각 2회</v>
          </cell>
          <cell r="D123" t="str">
            <v>M2</v>
          </cell>
          <cell r="E123">
            <v>4</v>
          </cell>
          <cell r="F123" t="str">
            <v>BOX(2)+BUSHING.DIE(0.8x2)+PIPE(0.34)+Ø27.2(0.17)= 4.11M2 약 4M2</v>
          </cell>
        </row>
        <row r="124">
          <cell r="A124" t="e">
            <v>#REF!</v>
          </cell>
          <cell r="F124" t="str">
            <v xml:space="preserve"> </v>
          </cell>
          <cell r="G124" t="str">
            <v xml:space="preserve"> </v>
          </cell>
        </row>
        <row r="125">
          <cell r="A125" t="e">
            <v>#REF!</v>
          </cell>
        </row>
        <row r="126">
          <cell r="A126" t="e">
            <v>#REF!</v>
          </cell>
        </row>
        <row r="127">
          <cell r="A127" t="e">
            <v>#REF!</v>
          </cell>
        </row>
        <row r="128">
          <cell r="A128" t="e">
            <v>#REF!</v>
          </cell>
          <cell r="B128" t="str">
            <v xml:space="preserve"> </v>
          </cell>
          <cell r="C128" t="str">
            <v xml:space="preserve"> </v>
          </cell>
          <cell r="D128" t="str">
            <v xml:space="preserve"> </v>
          </cell>
          <cell r="E128" t="str">
            <v xml:space="preserve"> </v>
          </cell>
        </row>
        <row r="129">
          <cell r="A129" t="e">
            <v>#REF!</v>
          </cell>
        </row>
        <row r="130">
          <cell r="A130" t="e">
            <v>#REF!</v>
          </cell>
        </row>
        <row r="131">
          <cell r="A131" t="e">
            <v>#REF!</v>
          </cell>
        </row>
        <row r="132">
          <cell r="A132" t="e">
            <v>#REF!</v>
          </cell>
          <cell r="B132" t="str">
            <v xml:space="preserve"> </v>
          </cell>
          <cell r="C132" t="str">
            <v xml:space="preserve"> </v>
          </cell>
          <cell r="D132" t="str">
            <v xml:space="preserve"> </v>
          </cell>
          <cell r="E132" t="str">
            <v xml:space="preserve"> </v>
          </cell>
        </row>
        <row r="133">
          <cell r="A133" t="e">
            <v>#REF!</v>
          </cell>
        </row>
        <row r="135">
          <cell r="B135" t="str">
            <v>공사명: COVER CURTAIN (8,800L x 3,500H)</v>
          </cell>
          <cell r="H135" t="str">
            <v>NO.1-05-00</v>
          </cell>
        </row>
        <row r="136">
          <cell r="B136" t="str">
            <v>소형MOTOR</v>
          </cell>
          <cell r="C136" t="str">
            <v>40W</v>
          </cell>
          <cell r="D136" t="str">
            <v>SET</v>
          </cell>
          <cell r="E136">
            <v>1</v>
          </cell>
          <cell r="F136" t="str">
            <v xml:space="preserve"> </v>
          </cell>
        </row>
        <row r="137">
          <cell r="A137" t="e">
            <v>#REF!</v>
          </cell>
          <cell r="B137" t="str">
            <v>MOTOR BRACKET</v>
          </cell>
          <cell r="D137" t="str">
            <v>SET</v>
          </cell>
          <cell r="E137">
            <v>1</v>
          </cell>
        </row>
        <row r="138">
          <cell r="A138" t="e">
            <v>#REF!</v>
          </cell>
          <cell r="B138" t="str">
            <v>REDUCER</v>
          </cell>
          <cell r="C138" t="str">
            <v>15:1</v>
          </cell>
          <cell r="D138" t="str">
            <v>SET</v>
          </cell>
          <cell r="E138">
            <v>1</v>
          </cell>
        </row>
        <row r="139">
          <cell r="A139" t="e">
            <v>#REF!</v>
          </cell>
          <cell r="B139" t="str">
            <v>S.Q PIPE</v>
          </cell>
          <cell r="C139" t="str">
            <v>ㅁ-50 x 50 x 2.3t</v>
          </cell>
          <cell r="D139" t="str">
            <v>本</v>
          </cell>
          <cell r="E139">
            <v>2</v>
          </cell>
          <cell r="F139" t="str">
            <v>8.8/6M=1.46 약 2本</v>
          </cell>
        </row>
        <row r="140">
          <cell r="A140" t="e">
            <v>#REF!</v>
          </cell>
          <cell r="B140" t="str">
            <v>AL RAIL</v>
          </cell>
          <cell r="C140" t="str">
            <v>주문 제작</v>
          </cell>
          <cell r="D140" t="str">
            <v>M</v>
          </cell>
          <cell r="E140">
            <v>9</v>
          </cell>
          <cell r="F140" t="str">
            <v>8.8M 약 9M</v>
          </cell>
        </row>
        <row r="141">
          <cell r="A141" t="e">
            <v>#REF!</v>
          </cell>
          <cell r="B141" t="str">
            <v>DRIVE PULLEY</v>
          </cell>
          <cell r="C141" t="str">
            <v>Ø60</v>
          </cell>
          <cell r="D141" t="str">
            <v>EA</v>
          </cell>
          <cell r="E141">
            <v>1</v>
          </cell>
        </row>
        <row r="142">
          <cell r="A142" t="e">
            <v>#REF!</v>
          </cell>
          <cell r="B142" t="str">
            <v>ADJUST BRACKET</v>
          </cell>
          <cell r="D142" t="str">
            <v>EA</v>
          </cell>
          <cell r="E142">
            <v>1</v>
          </cell>
        </row>
        <row r="143">
          <cell r="A143" t="e">
            <v>#REF!</v>
          </cell>
          <cell r="B143" t="str">
            <v>MASTER CARRIER</v>
          </cell>
          <cell r="C143" t="str">
            <v>주문 제작</v>
          </cell>
          <cell r="D143" t="str">
            <v>EA</v>
          </cell>
          <cell r="E143">
            <v>2</v>
          </cell>
          <cell r="F143" t="str">
            <v>좌,우 최선단에</v>
          </cell>
        </row>
        <row r="144">
          <cell r="A144" t="e">
            <v>#REF!</v>
          </cell>
          <cell r="B144" t="str">
            <v>SINGLE CARRIER</v>
          </cell>
          <cell r="C144" t="str">
            <v>주문 제작</v>
          </cell>
          <cell r="D144" t="str">
            <v>EA</v>
          </cell>
          <cell r="E144">
            <v>44</v>
          </cell>
          <cell r="F144" t="str">
            <v>(8.8/0.2)x2=44EA 약 44EA</v>
          </cell>
        </row>
        <row r="145">
          <cell r="A145" t="e">
            <v>#REF!</v>
          </cell>
          <cell r="B145" t="str">
            <v>ROPE</v>
          </cell>
          <cell r="C145" t="str">
            <v>SUSØ1.6</v>
          </cell>
          <cell r="D145" t="str">
            <v>M</v>
          </cell>
          <cell r="E145">
            <v>18</v>
          </cell>
          <cell r="F145" t="str">
            <v>8.8x2=17.6M 약 18M</v>
          </cell>
        </row>
        <row r="146">
          <cell r="A146" t="e">
            <v>#REF!</v>
          </cell>
          <cell r="B146" t="str">
            <v>LIMIT SWITCH</v>
          </cell>
          <cell r="D146" t="str">
            <v>EA</v>
          </cell>
          <cell r="E146">
            <v>1</v>
          </cell>
        </row>
        <row r="147">
          <cell r="A147" t="e">
            <v>#REF!</v>
          </cell>
          <cell r="B147" t="str">
            <v>LIMIT SWITCH</v>
          </cell>
          <cell r="D147" t="str">
            <v>EA</v>
          </cell>
          <cell r="E147">
            <v>1</v>
          </cell>
        </row>
        <row r="148">
          <cell r="A148" t="e">
            <v>#REF!</v>
          </cell>
          <cell r="B148" t="str">
            <v>CURTAIN</v>
          </cell>
          <cell r="C148" t="str">
            <v>(암막지 선방염)</v>
          </cell>
          <cell r="D148" t="str">
            <v>M2</v>
          </cell>
          <cell r="E148">
            <v>117</v>
          </cell>
          <cell r="F148" t="str">
            <v>(8.8x할증350%)=30.8, 3.5+가공여유(0.3)=3.8, 30.8x3.8=117.04M2 약 117M2</v>
          </cell>
          <cell r="G148">
            <v>3.5</v>
          </cell>
        </row>
        <row r="149">
          <cell r="A149" t="e">
            <v>#REF!</v>
          </cell>
          <cell r="B149" t="str">
            <v>도장비</v>
          </cell>
          <cell r="D149" t="str">
            <v>M2</v>
          </cell>
          <cell r="E149">
            <v>2</v>
          </cell>
          <cell r="F149" t="str">
            <v>PIPE(1.76)=약 2M2</v>
          </cell>
        </row>
        <row r="150">
          <cell r="A150" t="e">
            <v>#REF!</v>
          </cell>
        </row>
        <row r="151">
          <cell r="A151" t="e">
            <v>#REF!</v>
          </cell>
          <cell r="E151" t="str">
            <v xml:space="preserve"> </v>
          </cell>
        </row>
        <row r="152">
          <cell r="A152" t="e">
            <v>#REF!</v>
          </cell>
        </row>
        <row r="153">
          <cell r="F153" t="str">
            <v xml:space="preserve"> </v>
          </cell>
        </row>
        <row r="154">
          <cell r="A154" t="e">
            <v>#REF!</v>
          </cell>
        </row>
        <row r="155">
          <cell r="A155" t="e">
            <v>#REF!</v>
          </cell>
        </row>
        <row r="156">
          <cell r="A156" t="e">
            <v>#REF!</v>
          </cell>
        </row>
        <row r="157">
          <cell r="B157" t="str">
            <v>공사명:WINDOW DARKEN CURTAIN(4,050L x 3,500H)</v>
          </cell>
          <cell r="H157" t="str">
            <v>NO.1-06-00</v>
          </cell>
        </row>
        <row r="158">
          <cell r="B158" t="str">
            <v>소형 MOTOR</v>
          </cell>
          <cell r="C158" t="str">
            <v>25W</v>
          </cell>
          <cell r="D158" t="str">
            <v>SET</v>
          </cell>
          <cell r="E158">
            <v>1</v>
          </cell>
          <cell r="F158" t="str">
            <v xml:space="preserve"> </v>
          </cell>
        </row>
        <row r="159">
          <cell r="A159" t="e">
            <v>#REF!</v>
          </cell>
          <cell r="B159" t="str">
            <v>MOTOR BRACKET</v>
          </cell>
          <cell r="D159" t="str">
            <v>SET</v>
          </cell>
          <cell r="E159">
            <v>1</v>
          </cell>
        </row>
        <row r="160">
          <cell r="A160" t="e">
            <v>#REF!</v>
          </cell>
          <cell r="B160" t="str">
            <v>REDUCER</v>
          </cell>
          <cell r="C160" t="str">
            <v>15:1</v>
          </cell>
          <cell r="D160" t="str">
            <v>SET</v>
          </cell>
          <cell r="E160">
            <v>1</v>
          </cell>
        </row>
        <row r="161">
          <cell r="A161" t="e">
            <v>#REF!</v>
          </cell>
          <cell r="B161" t="str">
            <v>S.Q PIPE</v>
          </cell>
          <cell r="C161" t="str">
            <v>ㅁ-50 x 50 x 2.3t</v>
          </cell>
          <cell r="D161" t="str">
            <v>本</v>
          </cell>
          <cell r="E161">
            <v>2</v>
          </cell>
          <cell r="F161" t="str">
            <v>4.05/6M=0.675M 약 1本</v>
          </cell>
        </row>
        <row r="162">
          <cell r="A162" t="e">
            <v>#REF!</v>
          </cell>
          <cell r="B162" t="str">
            <v>AL RAIL</v>
          </cell>
          <cell r="C162" t="str">
            <v>주문 제작</v>
          </cell>
          <cell r="D162" t="str">
            <v>M</v>
          </cell>
          <cell r="E162">
            <v>4</v>
          </cell>
          <cell r="F162" t="str">
            <v>4.05M 약 4M</v>
          </cell>
        </row>
        <row r="163">
          <cell r="A163" t="e">
            <v>#REF!</v>
          </cell>
          <cell r="B163" t="str">
            <v>DRIVE PULLEY</v>
          </cell>
          <cell r="C163" t="str">
            <v>Ø60</v>
          </cell>
          <cell r="D163" t="str">
            <v>EA</v>
          </cell>
          <cell r="E163">
            <v>1</v>
          </cell>
        </row>
        <row r="164">
          <cell r="A164" t="e">
            <v>#REF!</v>
          </cell>
          <cell r="B164" t="str">
            <v>ADJUST BRACKET</v>
          </cell>
          <cell r="D164" t="str">
            <v>EA</v>
          </cell>
          <cell r="E164">
            <v>1</v>
          </cell>
        </row>
        <row r="165">
          <cell r="A165" t="e">
            <v>#REF!</v>
          </cell>
          <cell r="B165" t="str">
            <v>MASTER CARRIER</v>
          </cell>
          <cell r="C165" t="str">
            <v>주문 제작</v>
          </cell>
          <cell r="D165" t="str">
            <v>EA</v>
          </cell>
          <cell r="E165">
            <v>2</v>
          </cell>
          <cell r="F165" t="str">
            <v>좌,우 최선단에</v>
          </cell>
        </row>
        <row r="166">
          <cell r="A166" t="e">
            <v>#REF!</v>
          </cell>
          <cell r="B166" t="str">
            <v>SINGLE CARRIER</v>
          </cell>
          <cell r="C166" t="str">
            <v>주문 제작</v>
          </cell>
          <cell r="D166" t="str">
            <v>EA</v>
          </cell>
          <cell r="E166">
            <v>20</v>
          </cell>
          <cell r="F166" t="str">
            <v>(4.05/0.2)x2=20.25EA 약 20EA</v>
          </cell>
        </row>
        <row r="167">
          <cell r="A167" t="e">
            <v>#REF!</v>
          </cell>
          <cell r="B167" t="str">
            <v>ROPE</v>
          </cell>
          <cell r="C167" t="str">
            <v>SUSØ1.6</v>
          </cell>
          <cell r="D167" t="str">
            <v>M</v>
          </cell>
          <cell r="E167">
            <v>8</v>
          </cell>
          <cell r="F167" t="str">
            <v>4.05x2=8.1M 약 8M</v>
          </cell>
        </row>
        <row r="168">
          <cell r="A168" t="e">
            <v>#REF!</v>
          </cell>
          <cell r="B168" t="str">
            <v>LIMIT SWITCH</v>
          </cell>
          <cell r="D168" t="str">
            <v>EA</v>
          </cell>
          <cell r="E168">
            <v>1</v>
          </cell>
        </row>
        <row r="169">
          <cell r="A169" t="e">
            <v>#REF!</v>
          </cell>
          <cell r="B169" t="str">
            <v>CURTAIN</v>
          </cell>
          <cell r="C169" t="str">
            <v>(암막지 선방염)</v>
          </cell>
          <cell r="D169" t="str">
            <v>M2</v>
          </cell>
          <cell r="E169">
            <v>54</v>
          </cell>
          <cell r="F169" t="str">
            <v>(4.05x할증350%)=14.175, 3.5+가공여유(0.3)=3.8, 14.175x3.8=53.865 약 54M2</v>
          </cell>
          <cell r="G169">
            <v>3.5</v>
          </cell>
        </row>
        <row r="170">
          <cell r="A170" t="e">
            <v>#REF!</v>
          </cell>
          <cell r="B170" t="str">
            <v>도장비</v>
          </cell>
          <cell r="D170" t="str">
            <v>M2</v>
          </cell>
          <cell r="E170">
            <v>1</v>
          </cell>
          <cell r="F170" t="str">
            <v>PIPE(0.8)=약 1M2</v>
          </cell>
        </row>
        <row r="171">
          <cell r="A171" t="e">
            <v>#REF!</v>
          </cell>
        </row>
        <row r="172">
          <cell r="A172" t="e">
            <v>#REF!</v>
          </cell>
          <cell r="E172" t="str">
            <v xml:space="preserve"> </v>
          </cell>
        </row>
        <row r="173">
          <cell r="A173" t="e">
            <v>#REF!</v>
          </cell>
        </row>
        <row r="174">
          <cell r="A174" t="e">
            <v>#REF!</v>
          </cell>
        </row>
        <row r="175">
          <cell r="A175" t="e">
            <v>#REF!</v>
          </cell>
        </row>
        <row r="176">
          <cell r="A176" t="e">
            <v>#REF!</v>
          </cell>
          <cell r="F176" t="str">
            <v xml:space="preserve"> </v>
          </cell>
        </row>
        <row r="177">
          <cell r="A177" t="e">
            <v>#REF!</v>
          </cell>
        </row>
        <row r="178">
          <cell r="A178" t="e">
            <v>#REF!</v>
          </cell>
        </row>
        <row r="179">
          <cell r="A179" t="e">
            <v>#REF!</v>
          </cell>
          <cell r="B179" t="str">
            <v>공사명:DOOR DARKEN CURTAIN(4,050L x 3,500H)</v>
          </cell>
          <cell r="H179" t="str">
            <v>NO.1-07-00</v>
          </cell>
        </row>
        <row r="180">
          <cell r="A180" t="e">
            <v>#REF!</v>
          </cell>
          <cell r="B180" t="str">
            <v>S.Q PIPE</v>
          </cell>
          <cell r="C180" t="str">
            <v>ㅁ-50 x 50 x 2.3t</v>
          </cell>
          <cell r="D180" t="str">
            <v>本</v>
          </cell>
          <cell r="E180">
            <v>1</v>
          </cell>
          <cell r="F180" t="str">
            <v>4.05/6M=0.675M 약 1本</v>
          </cell>
        </row>
        <row r="181">
          <cell r="A181" t="e">
            <v>#REF!</v>
          </cell>
          <cell r="B181" t="str">
            <v>AL RAIL</v>
          </cell>
          <cell r="C181" t="str">
            <v>주문 제작</v>
          </cell>
          <cell r="D181" t="str">
            <v>M</v>
          </cell>
          <cell r="E181">
            <v>4</v>
          </cell>
          <cell r="F181" t="str">
            <v>4.05M 약 4M</v>
          </cell>
        </row>
        <row r="182">
          <cell r="A182" t="e">
            <v>#REF!</v>
          </cell>
          <cell r="B182" t="str">
            <v>MASTER CARRIER</v>
          </cell>
          <cell r="C182" t="str">
            <v>주문 제작</v>
          </cell>
          <cell r="D182" t="str">
            <v>EA</v>
          </cell>
          <cell r="E182">
            <v>2</v>
          </cell>
          <cell r="F182" t="str">
            <v>좌,우 최선단에</v>
          </cell>
        </row>
        <row r="183">
          <cell r="A183" t="e">
            <v>#REF!</v>
          </cell>
          <cell r="B183" t="str">
            <v>SINGLE CARRIER</v>
          </cell>
          <cell r="C183" t="str">
            <v>주문 제작</v>
          </cell>
          <cell r="D183" t="str">
            <v>EA</v>
          </cell>
          <cell r="E183">
            <v>20</v>
          </cell>
          <cell r="F183" t="str">
            <v>(4.05/0.2)x2=20.25EA 약 20EA</v>
          </cell>
        </row>
        <row r="184">
          <cell r="A184" t="e">
            <v>#REF!</v>
          </cell>
          <cell r="B184" t="str">
            <v>CURTAIN</v>
          </cell>
          <cell r="C184" t="str">
            <v>(암막지 선방염)</v>
          </cell>
          <cell r="D184" t="str">
            <v>M2</v>
          </cell>
          <cell r="E184">
            <v>54</v>
          </cell>
          <cell r="F184" t="str">
            <v>(4.05x할증350%)=14.175, 3.5+가공여유(0.3)=3.8, 14.175x3.8=53.865 약 54M2</v>
          </cell>
          <cell r="G184">
            <v>3.5</v>
          </cell>
        </row>
        <row r="185">
          <cell r="A185" t="e">
            <v>#REF!</v>
          </cell>
          <cell r="B185" t="str">
            <v>도장비</v>
          </cell>
          <cell r="D185" t="str">
            <v>M2</v>
          </cell>
          <cell r="E185">
            <v>1</v>
          </cell>
          <cell r="F185" t="str">
            <v>PIPE(0.8)=약 1M2</v>
          </cell>
        </row>
        <row r="186">
          <cell r="A186" t="e">
            <v>#REF!</v>
          </cell>
        </row>
        <row r="187">
          <cell r="A187" t="e">
            <v>#REF!</v>
          </cell>
          <cell r="E187" t="str">
            <v xml:space="preserve"> </v>
          </cell>
        </row>
        <row r="191">
          <cell r="F191" t="str">
            <v xml:space="preserve"> </v>
          </cell>
        </row>
        <row r="193">
          <cell r="A193" t="e">
            <v>#REF!</v>
          </cell>
        </row>
        <row r="194">
          <cell r="A194" t="e">
            <v>#REF!</v>
          </cell>
        </row>
        <row r="195">
          <cell r="A195" t="e">
            <v>#REF!</v>
          </cell>
        </row>
        <row r="196">
          <cell r="A196" t="e">
            <v>#REF!</v>
          </cell>
        </row>
        <row r="198">
          <cell r="A198" t="e">
            <v>#REF!</v>
          </cell>
        </row>
        <row r="199">
          <cell r="A199" t="e">
            <v>#REF!</v>
          </cell>
        </row>
        <row r="200">
          <cell r="A200" t="e">
            <v>#REF!</v>
          </cell>
          <cell r="F200" t="str">
            <v>293KG=0.293TON</v>
          </cell>
        </row>
        <row r="201">
          <cell r="A201" t="e">
            <v>#REF!</v>
          </cell>
          <cell r="B201" t="str">
            <v>공사명:GRID IRON(8,600L x 900D)</v>
          </cell>
          <cell r="H201" t="str">
            <v>NO.1-08-00</v>
          </cell>
        </row>
        <row r="202">
          <cell r="A202" t="e">
            <v>#REF!</v>
          </cell>
          <cell r="B202" t="str">
            <v>CHANNEL</v>
          </cell>
          <cell r="C202" t="str">
            <v xml:space="preserve">[-100 x 50 x 5t </v>
          </cell>
          <cell r="D202" t="str">
            <v>KG</v>
          </cell>
          <cell r="E202">
            <v>275</v>
          </cell>
          <cell r="F202" t="str">
            <v>(8.6x2)+(0.9x12)=28M+(할증5%)=29.4M</v>
          </cell>
          <cell r="G202">
            <v>0.05</v>
          </cell>
        </row>
        <row r="203">
          <cell r="A203" t="e">
            <v>#REF!</v>
          </cell>
          <cell r="B203" t="str">
            <v xml:space="preserve"> </v>
          </cell>
          <cell r="C203" t="str">
            <v xml:space="preserve"> </v>
          </cell>
          <cell r="D203" t="str">
            <v xml:space="preserve"> </v>
          </cell>
          <cell r="E203" t="str">
            <v xml:space="preserve"> </v>
          </cell>
          <cell r="F203" t="str">
            <v>=29.4x9.36KG/M= 275.18KG 약 275KG</v>
          </cell>
        </row>
        <row r="204">
          <cell r="A204" t="e">
            <v>#REF!</v>
          </cell>
          <cell r="B204" t="str">
            <v>ROUND BAR</v>
          </cell>
          <cell r="C204" t="str">
            <v>Ø19</v>
          </cell>
          <cell r="D204" t="str">
            <v>KG</v>
          </cell>
          <cell r="E204">
            <v>18</v>
          </cell>
          <cell r="F204" t="str">
            <v xml:space="preserve">HANGER POINT 8곳,8x1M=8x2.23KG = 17.84KG </v>
          </cell>
        </row>
        <row r="205">
          <cell r="A205" t="e">
            <v>#REF!</v>
          </cell>
          <cell r="B205" t="str">
            <v>TURNBUCKLE</v>
          </cell>
          <cell r="C205" t="str">
            <v>W5/8" x 300</v>
          </cell>
          <cell r="D205" t="str">
            <v>EA</v>
          </cell>
          <cell r="E205">
            <v>8</v>
          </cell>
          <cell r="F205" t="str">
            <v>HANGER POINT</v>
          </cell>
        </row>
        <row r="206">
          <cell r="A206" t="e">
            <v>#REF!</v>
          </cell>
          <cell r="B206" t="str">
            <v>SHACKLE</v>
          </cell>
          <cell r="C206" t="str">
            <v xml:space="preserve">W5/8" </v>
          </cell>
          <cell r="D206" t="str">
            <v>EA</v>
          </cell>
          <cell r="E206">
            <v>16</v>
          </cell>
          <cell r="F206" t="str">
            <v>1PONT당 2EA씩이므로 8x2 = 16EA</v>
          </cell>
        </row>
        <row r="207">
          <cell r="A207" t="e">
            <v>#REF!</v>
          </cell>
          <cell r="B207" t="str">
            <v>HANGER BRACKET</v>
          </cell>
          <cell r="D207" t="str">
            <v>EA</v>
          </cell>
          <cell r="E207">
            <v>8</v>
          </cell>
          <cell r="F207" t="str">
            <v>천정부분 HANGER POINT</v>
          </cell>
        </row>
        <row r="208">
          <cell r="A208" t="e">
            <v>#REF!</v>
          </cell>
          <cell r="B208" t="str">
            <v>HANGER PLATE</v>
          </cell>
          <cell r="C208" t="str">
            <v>PL 9tx200x75</v>
          </cell>
          <cell r="D208" t="str">
            <v>EA</v>
          </cell>
          <cell r="E208">
            <v>8</v>
          </cell>
          <cell r="F208" t="str">
            <v>GRID 부분 HANGER POINT</v>
          </cell>
        </row>
        <row r="209">
          <cell r="A209" t="e">
            <v>#REF!</v>
          </cell>
          <cell r="B209" t="str">
            <v>도 장 비</v>
          </cell>
          <cell r="C209" t="str">
            <v>각 2회</v>
          </cell>
          <cell r="D209" t="str">
            <v>M2</v>
          </cell>
          <cell r="E209">
            <v>21</v>
          </cell>
          <cell r="F209" t="str">
            <v>CH-100(29x0.6)+ROUND BAR(8x0.1)++T'ASSY(8x0.3)=20.6 약 21M2</v>
          </cell>
        </row>
        <row r="210">
          <cell r="A210" t="e">
            <v>#REF!</v>
          </cell>
          <cell r="B210" t="str">
            <v xml:space="preserve"> </v>
          </cell>
          <cell r="C210" t="str">
            <v xml:space="preserve"> </v>
          </cell>
          <cell r="D210" t="str">
            <v xml:space="preserve"> </v>
          </cell>
          <cell r="E210" t="str">
            <v xml:space="preserve"> </v>
          </cell>
        </row>
        <row r="211">
          <cell r="B211" t="str">
            <v xml:space="preserve"> </v>
          </cell>
          <cell r="C211" t="str">
            <v xml:space="preserve"> </v>
          </cell>
          <cell r="D211" t="str">
            <v xml:space="preserve"> </v>
          </cell>
          <cell r="E211" t="str">
            <v xml:space="preserve"> </v>
          </cell>
        </row>
        <row r="218">
          <cell r="A218" t="e">
            <v>#REF!</v>
          </cell>
        </row>
        <row r="219">
          <cell r="A219" t="e">
            <v>#REF!</v>
          </cell>
        </row>
        <row r="220">
          <cell r="A220" t="e">
            <v>#REF!</v>
          </cell>
        </row>
        <row r="221">
          <cell r="A221" t="e">
            <v>#REF!</v>
          </cell>
        </row>
        <row r="222">
          <cell r="A222" t="e">
            <v>#REF!</v>
          </cell>
        </row>
        <row r="223">
          <cell r="B223" t="str">
            <v>공사명 : CONTROL PANEL</v>
          </cell>
          <cell r="D223" t="str">
            <v xml:space="preserve"> </v>
          </cell>
          <cell r="E223" t="str">
            <v xml:space="preserve"> </v>
          </cell>
          <cell r="F223" t="str">
            <v xml:space="preserve"> </v>
          </cell>
          <cell r="H223" t="str">
            <v>NO.1-09-00</v>
          </cell>
        </row>
        <row r="224">
          <cell r="A224" t="e">
            <v>#REF!</v>
          </cell>
          <cell r="B224" t="str">
            <v>PANEL</v>
          </cell>
          <cell r="C224" t="str">
            <v>800Lx1200Hx250D</v>
          </cell>
          <cell r="D224" t="str">
            <v>SET</v>
          </cell>
          <cell r="E224">
            <v>1</v>
          </cell>
          <cell r="F224" t="str">
            <v xml:space="preserve"> </v>
          </cell>
        </row>
        <row r="225">
          <cell r="B225" t="str">
            <v>MAIN N.F.B</v>
          </cell>
          <cell r="C225" t="str">
            <v>3P 20A</v>
          </cell>
          <cell r="D225" t="str">
            <v>EA</v>
          </cell>
          <cell r="E225">
            <v>1</v>
          </cell>
          <cell r="F225" t="str">
            <v xml:space="preserve"> </v>
          </cell>
        </row>
        <row r="226">
          <cell r="A226" t="e">
            <v>#REF!</v>
          </cell>
          <cell r="B226" t="str">
            <v>N.F.B</v>
          </cell>
          <cell r="C226" t="str">
            <v>3P 30AF/10AT</v>
          </cell>
          <cell r="D226" t="str">
            <v>EA</v>
          </cell>
          <cell r="E226">
            <v>1</v>
          </cell>
          <cell r="F226" t="str">
            <v>1.5KW 1회로 이므로</v>
          </cell>
        </row>
        <row r="227">
          <cell r="A227" t="e">
            <v>#REF!</v>
          </cell>
          <cell r="B227" t="str">
            <v>N.F.B</v>
          </cell>
          <cell r="C227" t="str">
            <v>2P 5A</v>
          </cell>
          <cell r="D227" t="str">
            <v>EA</v>
          </cell>
          <cell r="E227">
            <v>10</v>
          </cell>
          <cell r="F227" t="str">
            <v>25W x 6회로, 40W x 2회로, 100W x 1회로, 190W x 1회로= 10회로이므로</v>
          </cell>
        </row>
        <row r="228">
          <cell r="A228" t="e">
            <v>#REF!</v>
          </cell>
          <cell r="B228" t="str">
            <v xml:space="preserve">N.F.B(MACHINE OP') </v>
          </cell>
          <cell r="C228" t="str">
            <v>2P 5A</v>
          </cell>
          <cell r="D228" t="str">
            <v>EA</v>
          </cell>
          <cell r="E228">
            <v>1</v>
          </cell>
          <cell r="F228" t="str">
            <v xml:space="preserve"> </v>
          </cell>
        </row>
        <row r="229">
          <cell r="B229" t="str">
            <v>MAGNETIC S/W</v>
          </cell>
          <cell r="C229" t="str">
            <v>SMO - 15</v>
          </cell>
          <cell r="D229" t="str">
            <v>EA</v>
          </cell>
          <cell r="E229">
            <v>2</v>
          </cell>
          <cell r="F229" t="str">
            <v>1회로 (1.5KW이하) x 2EA씩 (정.역회전)</v>
          </cell>
        </row>
        <row r="230">
          <cell r="A230" t="e">
            <v>#REF!</v>
          </cell>
          <cell r="B230" t="str">
            <v>전  선</v>
          </cell>
          <cell r="C230" t="str">
            <v>UL #24</v>
          </cell>
          <cell r="D230" t="str">
            <v>M</v>
          </cell>
          <cell r="E230">
            <v>10</v>
          </cell>
          <cell r="F230" t="str">
            <v xml:space="preserve"> </v>
          </cell>
        </row>
        <row r="231">
          <cell r="A231" t="e">
            <v>#REF!</v>
          </cell>
          <cell r="B231" t="str">
            <v>PILOT LAMP</v>
          </cell>
          <cell r="C231" t="str">
            <v xml:space="preserve"> </v>
          </cell>
          <cell r="D231" t="str">
            <v>EA</v>
          </cell>
          <cell r="E231">
            <v>2</v>
          </cell>
          <cell r="F231" t="str">
            <v>POWER용 1EA, OPERATION용 1EA</v>
          </cell>
        </row>
        <row r="232">
          <cell r="B232" t="str">
            <v>T.H</v>
          </cell>
          <cell r="D232" t="str">
            <v>EA</v>
          </cell>
          <cell r="E232">
            <v>1</v>
          </cell>
          <cell r="F232" t="str">
            <v>회로당 1EA씩 x 1회로</v>
          </cell>
        </row>
        <row r="233">
          <cell r="A233" t="e">
            <v>#REF!</v>
          </cell>
          <cell r="B233" t="str">
            <v>POWER RELAY</v>
          </cell>
          <cell r="C233" t="str">
            <v>4a4b</v>
          </cell>
          <cell r="D233" t="str">
            <v>EA</v>
          </cell>
          <cell r="E233">
            <v>20</v>
          </cell>
          <cell r="F233" t="str">
            <v>회로당 2EA씩 x 10회로</v>
          </cell>
        </row>
        <row r="234">
          <cell r="A234" t="e">
            <v>#REF!</v>
          </cell>
          <cell r="B234" t="str">
            <v>RELAY</v>
          </cell>
          <cell r="C234" t="str">
            <v>DC 24V 14PIN</v>
          </cell>
          <cell r="D234" t="str">
            <v>EA</v>
          </cell>
          <cell r="E234">
            <v>2</v>
          </cell>
          <cell r="F234" t="str">
            <v>회로당 2EA씩 x 1회로</v>
          </cell>
        </row>
        <row r="235">
          <cell r="A235" t="e">
            <v>#REF!</v>
          </cell>
          <cell r="B235" t="str">
            <v>RELAY SOCKET</v>
          </cell>
          <cell r="C235" t="str">
            <v>DC 24V 14PIN</v>
          </cell>
          <cell r="D235" t="str">
            <v>EA</v>
          </cell>
          <cell r="E235">
            <v>2</v>
          </cell>
          <cell r="F235" t="str">
            <v>회로당 2EA씩 x 1회로</v>
          </cell>
          <cell r="G235" t="str">
            <v xml:space="preserve"> </v>
          </cell>
        </row>
        <row r="236">
          <cell r="A236" t="e">
            <v>#REF!</v>
          </cell>
          <cell r="B236" t="str">
            <v>FUSE/SOCKET</v>
          </cell>
          <cell r="C236" t="str">
            <v xml:space="preserve"> </v>
          </cell>
          <cell r="D236" t="str">
            <v>EA</v>
          </cell>
          <cell r="E236">
            <v>3</v>
          </cell>
          <cell r="F236" t="str">
            <v>3상 이므로</v>
          </cell>
        </row>
        <row r="237">
          <cell r="A237" t="e">
            <v>#REF!</v>
          </cell>
          <cell r="B237" t="str">
            <v>TRANS</v>
          </cell>
          <cell r="C237" t="str">
            <v>250W 380/220,110,24V</v>
          </cell>
          <cell r="D237" t="str">
            <v>SET</v>
          </cell>
          <cell r="E237">
            <v>1</v>
          </cell>
        </row>
        <row r="238">
          <cell r="A238" t="e">
            <v>#REF!</v>
          </cell>
          <cell r="B238" t="str">
            <v>TERMINAL &amp; BLOCK</v>
          </cell>
          <cell r="C238" t="str">
            <v>20A</v>
          </cell>
          <cell r="D238" t="str">
            <v>EA</v>
          </cell>
          <cell r="E238">
            <v>44</v>
          </cell>
          <cell r="F238" t="str">
            <v>11CIR'x4EA=44EA (POWER)</v>
          </cell>
        </row>
        <row r="239">
          <cell r="A239" t="e">
            <v>#REF!</v>
          </cell>
          <cell r="B239" t="str">
            <v>TERMINAL &amp; BLOCK</v>
          </cell>
          <cell r="C239" t="str">
            <v>10A</v>
          </cell>
          <cell r="D239" t="str">
            <v>EA</v>
          </cell>
          <cell r="E239">
            <v>66</v>
          </cell>
          <cell r="F239" t="str">
            <v>11CIR'x6EA=66EA (OPERATION)</v>
          </cell>
        </row>
        <row r="240">
          <cell r="B240" t="str">
            <v>TERMINAL &amp; TUBE</v>
          </cell>
          <cell r="C240" t="str">
            <v>3.5sq</v>
          </cell>
          <cell r="D240" t="str">
            <v>SET</v>
          </cell>
          <cell r="E240">
            <v>88</v>
          </cell>
          <cell r="F240" t="str">
            <v xml:space="preserve"> </v>
          </cell>
        </row>
        <row r="241">
          <cell r="A241" t="e">
            <v>#REF!</v>
          </cell>
          <cell r="B241" t="str">
            <v>TERMINAL &amp; TUBE</v>
          </cell>
          <cell r="C241" t="str">
            <v>1.25sq</v>
          </cell>
          <cell r="D241" t="str">
            <v>SET</v>
          </cell>
          <cell r="E241">
            <v>132</v>
          </cell>
          <cell r="F241" t="str">
            <v xml:space="preserve"> </v>
          </cell>
        </row>
        <row r="242">
          <cell r="A242" t="e">
            <v>#REF!</v>
          </cell>
          <cell r="B242" t="str">
            <v>전   선</v>
          </cell>
          <cell r="C242" t="str">
            <v>IV 3.5sq</v>
          </cell>
          <cell r="D242" t="str">
            <v>M</v>
          </cell>
          <cell r="E242">
            <v>88</v>
          </cell>
          <cell r="F242" t="str">
            <v>회로당2M x (4가닥 x11회로)=88M</v>
          </cell>
        </row>
        <row r="243">
          <cell r="A243" t="e">
            <v>#REF!</v>
          </cell>
          <cell r="B243" t="str">
            <v>전   선</v>
          </cell>
          <cell r="C243" t="str">
            <v>IV 1.25sq</v>
          </cell>
          <cell r="D243" t="str">
            <v>M</v>
          </cell>
          <cell r="E243">
            <v>88</v>
          </cell>
          <cell r="F243" t="str">
            <v>회로당2M x (4가닥 x11회로)=88M</v>
          </cell>
          <cell r="H243" t="str">
            <v xml:space="preserve"> </v>
          </cell>
        </row>
        <row r="245">
          <cell r="A245" t="e">
            <v>#REF!</v>
          </cell>
          <cell r="B245" t="str">
            <v>공사명: CONTROL BOARD</v>
          </cell>
          <cell r="H245" t="str">
            <v>NO.1-10-00</v>
          </cell>
        </row>
        <row r="246">
          <cell r="A246" t="e">
            <v>#REF!</v>
          </cell>
          <cell r="B246" t="str">
            <v>CONTROL BOARD</v>
          </cell>
          <cell r="C246" t="str">
            <v>325x350x80</v>
          </cell>
          <cell r="D246" t="str">
            <v>SET</v>
          </cell>
          <cell r="E246">
            <v>1</v>
          </cell>
          <cell r="F246" t="str">
            <v>도면 참조</v>
          </cell>
        </row>
        <row r="247">
          <cell r="A247" t="e">
            <v>#REF!</v>
          </cell>
          <cell r="B247" t="str">
            <v>PILOT LAMP</v>
          </cell>
          <cell r="C247" t="str">
            <v>Ø16</v>
          </cell>
          <cell r="D247" t="str">
            <v>EA</v>
          </cell>
          <cell r="E247">
            <v>1</v>
          </cell>
          <cell r="F247" t="str">
            <v>도면 참조</v>
          </cell>
        </row>
        <row r="248">
          <cell r="A248" t="e">
            <v>#REF!</v>
          </cell>
          <cell r="B248" t="str">
            <v>KEY S/W</v>
          </cell>
          <cell r="C248" t="str">
            <v xml:space="preserve"> </v>
          </cell>
          <cell r="D248" t="str">
            <v>EA</v>
          </cell>
          <cell r="E248">
            <v>1</v>
          </cell>
          <cell r="F248" t="str">
            <v>도면 참조</v>
          </cell>
          <cell r="G248" t="str">
            <v xml:space="preserve"> </v>
          </cell>
        </row>
        <row r="249">
          <cell r="A249" t="e">
            <v>#REF!</v>
          </cell>
          <cell r="B249" t="str">
            <v>EMERGENCY S/W</v>
          </cell>
          <cell r="C249" t="str">
            <v>Ø25</v>
          </cell>
          <cell r="D249" t="str">
            <v>EA</v>
          </cell>
          <cell r="E249">
            <v>1</v>
          </cell>
          <cell r="F249" t="str">
            <v>도면 참조</v>
          </cell>
        </row>
        <row r="250">
          <cell r="A250" t="e">
            <v>#REF!</v>
          </cell>
          <cell r="B250" t="str">
            <v>선 택 S/W</v>
          </cell>
          <cell r="C250" t="str">
            <v xml:space="preserve">Ø16 </v>
          </cell>
          <cell r="D250" t="str">
            <v>EA</v>
          </cell>
          <cell r="E250">
            <v>11</v>
          </cell>
          <cell r="F250" t="str">
            <v>도면 참조</v>
          </cell>
        </row>
        <row r="251">
          <cell r="A251" t="e">
            <v>#REF!</v>
          </cell>
          <cell r="B251" t="str">
            <v>PUSH BUTTON S/W</v>
          </cell>
          <cell r="C251" t="str">
            <v xml:space="preserve">Ø16 </v>
          </cell>
          <cell r="D251" t="str">
            <v>EA</v>
          </cell>
          <cell r="E251">
            <v>33</v>
          </cell>
          <cell r="F251" t="str">
            <v>11회로 x 3EA = 33EA</v>
          </cell>
        </row>
        <row r="252">
          <cell r="A252" t="e">
            <v>#REF!</v>
          </cell>
          <cell r="B252" t="str">
            <v>TERMINAL BLOCK</v>
          </cell>
          <cell r="C252" t="str">
            <v>20A</v>
          </cell>
          <cell r="D252" t="str">
            <v>EA</v>
          </cell>
          <cell r="E252">
            <v>33</v>
          </cell>
          <cell r="F252" t="str">
            <v>11회로 x3EA = 33EA</v>
          </cell>
        </row>
        <row r="253">
          <cell r="A253" t="e">
            <v>#REF!</v>
          </cell>
          <cell r="B253" t="str">
            <v xml:space="preserve"> </v>
          </cell>
          <cell r="D253" t="str">
            <v xml:space="preserve"> </v>
          </cell>
          <cell r="E253" t="str">
            <v xml:space="preserve"> </v>
          </cell>
          <cell r="F253" t="str">
            <v xml:space="preserve"> </v>
          </cell>
        </row>
        <row r="254">
          <cell r="A254" t="e">
            <v>#REF!</v>
          </cell>
          <cell r="B254" t="str">
            <v xml:space="preserve"> </v>
          </cell>
          <cell r="D254" t="str">
            <v xml:space="preserve"> </v>
          </cell>
          <cell r="E254" t="str">
            <v xml:space="preserve"> </v>
          </cell>
          <cell r="F254" t="str">
            <v xml:space="preserve"> </v>
          </cell>
        </row>
        <row r="255">
          <cell r="A255" t="e">
            <v>#REF!</v>
          </cell>
        </row>
        <row r="256">
          <cell r="A256" t="e">
            <v>#REF!</v>
          </cell>
        </row>
        <row r="258">
          <cell r="A258" t="e">
            <v>#REF!</v>
          </cell>
        </row>
        <row r="259">
          <cell r="A259" t="e">
            <v>#REF!</v>
          </cell>
        </row>
        <row r="260">
          <cell r="A260" t="e">
            <v>#REF!</v>
          </cell>
        </row>
        <row r="262">
          <cell r="A262" t="e">
            <v>#REF!</v>
          </cell>
          <cell r="G262" t="str">
            <v xml:space="preserve"> </v>
          </cell>
          <cell r="H262" t="str">
            <v xml:space="preserve"> </v>
          </cell>
        </row>
        <row r="263">
          <cell r="A263" t="e">
            <v>#REF!</v>
          </cell>
          <cell r="B263" t="str">
            <v xml:space="preserve"> </v>
          </cell>
          <cell r="C263" t="str">
            <v xml:space="preserve"> </v>
          </cell>
          <cell r="D263" t="str">
            <v xml:space="preserve"> </v>
          </cell>
          <cell r="E263" t="str">
            <v xml:space="preserve"> </v>
          </cell>
          <cell r="F263" t="str">
            <v xml:space="preserve"> </v>
          </cell>
        </row>
        <row r="264">
          <cell r="A264" t="e">
            <v>#REF!</v>
          </cell>
        </row>
        <row r="265">
          <cell r="A265" t="e">
            <v>#REF!</v>
          </cell>
        </row>
        <row r="266">
          <cell r="A266" t="e">
            <v>#REF!</v>
          </cell>
        </row>
        <row r="267">
          <cell r="A267" t="e">
            <v>#REF!</v>
          </cell>
          <cell r="B267" t="str">
            <v>공사명 : MACHINE PART (1.5KW x 4P用: WINCH TYPE)</v>
          </cell>
          <cell r="H267" t="str">
            <v>일위대가-1</v>
          </cell>
        </row>
        <row r="268">
          <cell r="A268" t="e">
            <v>#REF!</v>
          </cell>
          <cell r="B268" t="str">
            <v>MOTOR</v>
          </cell>
          <cell r="C268" t="str">
            <v>1.5KW x 4P</v>
          </cell>
          <cell r="D268" t="str">
            <v>대</v>
          </cell>
          <cell r="E268">
            <v>1</v>
          </cell>
          <cell r="F268" t="str">
            <v xml:space="preserve"> </v>
          </cell>
        </row>
        <row r="269">
          <cell r="A269" t="e">
            <v>#REF!</v>
          </cell>
          <cell r="B269" t="str">
            <v>DISK BRAKE</v>
          </cell>
          <cell r="C269" t="str">
            <v>1.5KW x 4P用</v>
          </cell>
          <cell r="D269" t="str">
            <v>대</v>
          </cell>
          <cell r="E269">
            <v>1</v>
          </cell>
          <cell r="F269" t="str">
            <v xml:space="preserve"> </v>
          </cell>
        </row>
        <row r="270">
          <cell r="A270" t="e">
            <v>#REF!</v>
          </cell>
          <cell r="B270" t="str">
            <v>BOLT,NUT,W/S,S/W</v>
          </cell>
          <cell r="C270" t="str">
            <v>M12 x 40L</v>
          </cell>
          <cell r="D270" t="str">
            <v>SET</v>
          </cell>
          <cell r="E270">
            <v>4</v>
          </cell>
          <cell r="F270" t="str">
            <v>MOTOR 고정용</v>
          </cell>
        </row>
        <row r="271">
          <cell r="A271" t="e">
            <v>#REF!</v>
          </cell>
          <cell r="B271" t="str">
            <v>MOTOR DIE</v>
          </cell>
          <cell r="C271" t="str">
            <v>1.5KW x 4P用</v>
          </cell>
          <cell r="D271" t="str">
            <v>SET</v>
          </cell>
          <cell r="E271">
            <v>1</v>
          </cell>
          <cell r="F271" t="str">
            <v>MOTOR 고정용</v>
          </cell>
        </row>
        <row r="272">
          <cell r="A272" t="e">
            <v>#REF!</v>
          </cell>
          <cell r="B272" t="str">
            <v>STUD BOLT</v>
          </cell>
          <cell r="C272" t="str">
            <v>M16 x 200L</v>
          </cell>
          <cell r="D272" t="str">
            <v>SET</v>
          </cell>
          <cell r="E272">
            <v>4</v>
          </cell>
          <cell r="F272" t="str">
            <v>MOTOR 출력축과 WORM REDUCER 입력축과의 거리조절용</v>
          </cell>
        </row>
        <row r="273">
          <cell r="A273" t="e">
            <v>#REF!</v>
          </cell>
          <cell r="B273" t="str">
            <v>NUT</v>
          </cell>
          <cell r="C273" t="str">
            <v>M16</v>
          </cell>
          <cell r="D273" t="str">
            <v>EA</v>
          </cell>
          <cell r="E273">
            <v>16</v>
          </cell>
          <cell r="F273" t="str">
            <v>STUD BOLT 1EA당 4EA씩으므로 4EAx4EA= 16EA</v>
          </cell>
        </row>
        <row r="274">
          <cell r="A274" t="e">
            <v>#REF!</v>
          </cell>
          <cell r="B274" t="str">
            <v xml:space="preserve">V-PULLEY </v>
          </cell>
          <cell r="C274" t="str">
            <v>B형 x 2열 x 3"</v>
          </cell>
          <cell r="D274" t="str">
            <v>EA</v>
          </cell>
          <cell r="E274">
            <v>1</v>
          </cell>
          <cell r="F274" t="str">
            <v>MOTOR 출력용</v>
          </cell>
        </row>
        <row r="275">
          <cell r="A275" t="e">
            <v>#REF!</v>
          </cell>
          <cell r="B275" t="str">
            <v xml:space="preserve">V-PULLEY </v>
          </cell>
          <cell r="C275" t="str">
            <v>B형 x 2열 x 8"</v>
          </cell>
          <cell r="D275" t="str">
            <v>EA</v>
          </cell>
          <cell r="E275">
            <v>1</v>
          </cell>
          <cell r="F275" t="str">
            <v>WORM REDUCER 입력축용</v>
          </cell>
        </row>
        <row r="276">
          <cell r="A276" t="e">
            <v>#REF!</v>
          </cell>
          <cell r="B276" t="str">
            <v>V-BELT</v>
          </cell>
          <cell r="C276" t="str">
            <v>B형 x 42"</v>
          </cell>
          <cell r="D276" t="str">
            <v>EA</v>
          </cell>
          <cell r="E276">
            <v>2</v>
          </cell>
          <cell r="F276" t="str">
            <v>V-PULLEY가 2열</v>
          </cell>
        </row>
        <row r="277">
          <cell r="A277" t="e">
            <v>#REF!</v>
          </cell>
          <cell r="B277" t="str">
            <v>WORM REDUCER</v>
          </cell>
          <cell r="C277" t="str">
            <v>1.5KW x 4P用</v>
          </cell>
          <cell r="D277" t="str">
            <v>대</v>
          </cell>
          <cell r="E277">
            <v>1</v>
          </cell>
          <cell r="F277" t="str">
            <v xml:space="preserve"> </v>
          </cell>
        </row>
        <row r="278">
          <cell r="A278" t="e">
            <v>#REF!</v>
          </cell>
          <cell r="B278" t="str">
            <v>BOLT,NUT,W/S,S/W</v>
          </cell>
          <cell r="C278" t="str">
            <v>M16 x 60L</v>
          </cell>
          <cell r="D278" t="str">
            <v>SET</v>
          </cell>
          <cell r="E278">
            <v>2</v>
          </cell>
          <cell r="F278" t="str">
            <v>WORM REDUCER 고정용</v>
          </cell>
        </row>
        <row r="279">
          <cell r="A279" t="e">
            <v>#REF!</v>
          </cell>
          <cell r="B279" t="str">
            <v>BEARING</v>
          </cell>
          <cell r="C279" t="str">
            <v>UCP #207</v>
          </cell>
          <cell r="D279" t="str">
            <v>EA</v>
          </cell>
          <cell r="E279">
            <v>1</v>
          </cell>
          <cell r="F279" t="str">
            <v xml:space="preserve"> </v>
          </cell>
        </row>
        <row r="280">
          <cell r="A280" t="e">
            <v>#REF!</v>
          </cell>
          <cell r="B280" t="str">
            <v>BEARING DIE</v>
          </cell>
          <cell r="C280" t="str">
            <v>UCP #207用</v>
          </cell>
          <cell r="D280" t="str">
            <v>EA</v>
          </cell>
          <cell r="E280">
            <v>1</v>
          </cell>
          <cell r="F280" t="str">
            <v xml:space="preserve"> </v>
          </cell>
        </row>
        <row r="281">
          <cell r="A281" t="e">
            <v>#REF!</v>
          </cell>
          <cell r="B281" t="str">
            <v>BOLT,NUT,W/S,S/W</v>
          </cell>
          <cell r="C281" t="str">
            <v>M16 x 60L</v>
          </cell>
          <cell r="D281" t="str">
            <v>SET</v>
          </cell>
          <cell r="E281">
            <v>2</v>
          </cell>
          <cell r="F281" t="str">
            <v>BEARING DIE 고정용</v>
          </cell>
        </row>
        <row r="282">
          <cell r="A282" t="e">
            <v>#REF!</v>
          </cell>
          <cell r="B282" t="str">
            <v>CHAIN SPROCKET</v>
          </cell>
          <cell r="C282" t="str">
            <v>DS #35 x 12t</v>
          </cell>
          <cell r="D282" t="str">
            <v>SET</v>
          </cell>
          <cell r="E282">
            <v>1</v>
          </cell>
          <cell r="F282" t="str">
            <v>LIMIT 제어동력 전달용 (CAM LINIT S/W 입력축)</v>
          </cell>
        </row>
        <row r="283">
          <cell r="A283" t="e">
            <v>#REF!</v>
          </cell>
          <cell r="B283" t="str">
            <v>CHAIN SPROCKET</v>
          </cell>
          <cell r="C283" t="str">
            <v>DS #35 x 27t</v>
          </cell>
          <cell r="D283" t="str">
            <v>SET</v>
          </cell>
          <cell r="E283">
            <v>1</v>
          </cell>
          <cell r="F283" t="str">
            <v>LIMIT 제어동력 전달용 (WORM REDUCER 출력축 끝단)</v>
          </cell>
        </row>
        <row r="284">
          <cell r="A284" t="e">
            <v>#REF!</v>
          </cell>
          <cell r="B284" t="str">
            <v xml:space="preserve">CHAIN </v>
          </cell>
          <cell r="C284" t="str">
            <v xml:space="preserve">DS #35 </v>
          </cell>
          <cell r="D284" t="str">
            <v>SET</v>
          </cell>
          <cell r="E284">
            <v>1</v>
          </cell>
          <cell r="F284" t="str">
            <v>LIMIT 제어동력</v>
          </cell>
        </row>
        <row r="285">
          <cell r="A285" t="e">
            <v>#REF!</v>
          </cell>
          <cell r="B285" t="str">
            <v>CHAIN OFFSET LINK</v>
          </cell>
          <cell r="C285" t="str">
            <v xml:space="preserve">DS #35用 </v>
          </cell>
          <cell r="D285" t="str">
            <v>EA</v>
          </cell>
          <cell r="E285">
            <v>1</v>
          </cell>
          <cell r="F285" t="str">
            <v>CHAIN 연결용</v>
          </cell>
        </row>
        <row r="286">
          <cell r="A286" t="e">
            <v>#REF!</v>
          </cell>
          <cell r="B286" t="str">
            <v>CAM LIMIT S/W</v>
          </cell>
          <cell r="C286" t="str">
            <v>SCREW TYPE</v>
          </cell>
          <cell r="D286" t="str">
            <v>SET</v>
          </cell>
          <cell r="E286">
            <v>1</v>
          </cell>
          <cell r="F286" t="str">
            <v>LIMIT 제어동력</v>
          </cell>
        </row>
        <row r="287">
          <cell r="A287" t="e">
            <v>#REF!</v>
          </cell>
          <cell r="B287" t="str">
            <v>LIMIT S/W DIE</v>
          </cell>
          <cell r="C287" t="str">
            <v xml:space="preserve"> </v>
          </cell>
          <cell r="D287" t="str">
            <v>SET</v>
          </cell>
          <cell r="E287">
            <v>1</v>
          </cell>
          <cell r="F287" t="str">
            <v xml:space="preserve"> </v>
          </cell>
        </row>
        <row r="288">
          <cell r="A288" t="e">
            <v>#REF!</v>
          </cell>
          <cell r="B288" t="str">
            <v>BOLT,NUT,W/S,S/W</v>
          </cell>
          <cell r="C288" t="str">
            <v>M6 x 30L</v>
          </cell>
          <cell r="D288" t="str">
            <v>SET</v>
          </cell>
          <cell r="E288">
            <v>2</v>
          </cell>
          <cell r="F288" t="str">
            <v>CAM LIMITS S/W 고정용</v>
          </cell>
        </row>
        <row r="289">
          <cell r="A289" t="e">
            <v>#REF!</v>
          </cell>
        </row>
        <row r="290">
          <cell r="A290" t="e">
            <v>#REF!</v>
          </cell>
        </row>
        <row r="291">
          <cell r="A291" t="e">
            <v>#REF!</v>
          </cell>
        </row>
        <row r="292">
          <cell r="A292" t="e">
            <v>#REF!</v>
          </cell>
        </row>
        <row r="293">
          <cell r="A293" t="e">
            <v>#REF!</v>
          </cell>
        </row>
        <row r="294">
          <cell r="A294" t="e">
            <v>#REF!</v>
          </cell>
        </row>
        <row r="295">
          <cell r="A295" t="e">
            <v>#REF!</v>
          </cell>
        </row>
        <row r="296">
          <cell r="A296" t="e">
            <v>#REF!</v>
          </cell>
        </row>
        <row r="297">
          <cell r="A297" t="e">
            <v>#REF!</v>
          </cell>
        </row>
        <row r="298">
          <cell r="A298" t="e">
            <v>#REF!</v>
          </cell>
        </row>
        <row r="299">
          <cell r="A299" t="e">
            <v>#REF!</v>
          </cell>
        </row>
        <row r="300">
          <cell r="A300" t="e">
            <v>#REF!</v>
          </cell>
        </row>
        <row r="301">
          <cell r="A301" t="e">
            <v>#REF!</v>
          </cell>
        </row>
        <row r="302">
          <cell r="A302" t="e">
            <v>#REF!</v>
          </cell>
        </row>
        <row r="303">
          <cell r="A303" t="e">
            <v>#REF!</v>
          </cell>
        </row>
        <row r="304">
          <cell r="A304" t="e">
            <v>#REF!</v>
          </cell>
        </row>
        <row r="305">
          <cell r="A305" t="e">
            <v>#REF!</v>
          </cell>
        </row>
        <row r="306">
          <cell r="A306" t="e">
            <v>#REF!</v>
          </cell>
        </row>
        <row r="307">
          <cell r="A307" t="e">
            <v>#REF!</v>
          </cell>
        </row>
        <row r="308">
          <cell r="A308" t="e">
            <v>#REF!</v>
          </cell>
        </row>
        <row r="309">
          <cell r="A309" t="e">
            <v>#REF!</v>
          </cell>
        </row>
        <row r="310">
          <cell r="A310" t="e">
            <v>#REF!</v>
          </cell>
        </row>
        <row r="311">
          <cell r="A311" t="e">
            <v>#REF!</v>
          </cell>
        </row>
        <row r="312">
          <cell r="A312" t="e">
            <v>#REF!</v>
          </cell>
        </row>
        <row r="313">
          <cell r="A313" t="e">
            <v>#REF!</v>
          </cell>
        </row>
        <row r="314">
          <cell r="A314" t="e">
            <v>#REF!</v>
          </cell>
        </row>
        <row r="315">
          <cell r="A315" t="e">
            <v>#REF!</v>
          </cell>
        </row>
        <row r="316">
          <cell r="A316" t="e">
            <v>#REF!</v>
          </cell>
        </row>
        <row r="317">
          <cell r="A317" t="e">
            <v>#REF!</v>
          </cell>
        </row>
        <row r="318">
          <cell r="A318" t="e">
            <v>#REF!</v>
          </cell>
        </row>
        <row r="319">
          <cell r="A319" t="e">
            <v>#REF!</v>
          </cell>
        </row>
        <row r="320">
          <cell r="A320" t="e">
            <v>#REF!</v>
          </cell>
        </row>
        <row r="321">
          <cell r="A321" t="e">
            <v>#REF!</v>
          </cell>
        </row>
        <row r="322">
          <cell r="A322" t="e">
            <v>#REF!</v>
          </cell>
        </row>
        <row r="323">
          <cell r="A323" t="e">
            <v>#REF!</v>
          </cell>
        </row>
        <row r="324">
          <cell r="A324" t="e">
            <v>#REF!</v>
          </cell>
        </row>
        <row r="325">
          <cell r="A325" t="e">
            <v>#REF!</v>
          </cell>
        </row>
        <row r="326">
          <cell r="A326" t="e">
            <v>#REF!</v>
          </cell>
        </row>
        <row r="327">
          <cell r="A327" t="e">
            <v>#REF!</v>
          </cell>
        </row>
        <row r="328">
          <cell r="A328" t="e">
            <v>#REF!</v>
          </cell>
        </row>
        <row r="329">
          <cell r="A329" t="e">
            <v>#REF!</v>
          </cell>
        </row>
        <row r="330">
          <cell r="A330" t="e">
            <v>#REF!</v>
          </cell>
        </row>
        <row r="331">
          <cell r="A331" t="e">
            <v>#REF!</v>
          </cell>
        </row>
        <row r="332">
          <cell r="A332" t="e">
            <v>#REF!</v>
          </cell>
        </row>
        <row r="333">
          <cell r="A333" t="e">
            <v>#REF!</v>
          </cell>
        </row>
        <row r="334">
          <cell r="A334" t="e">
            <v>#REF!</v>
          </cell>
        </row>
        <row r="335">
          <cell r="A335" t="e">
            <v>#REF!</v>
          </cell>
        </row>
        <row r="336">
          <cell r="A336" t="e">
            <v>#REF!</v>
          </cell>
        </row>
        <row r="337">
          <cell r="A337" t="e">
            <v>#REF!</v>
          </cell>
        </row>
        <row r="338">
          <cell r="A338" t="e">
            <v>#REF!</v>
          </cell>
        </row>
        <row r="339">
          <cell r="A339" t="e">
            <v>#REF!</v>
          </cell>
        </row>
        <row r="340">
          <cell r="A340" t="e">
            <v>#REF!</v>
          </cell>
        </row>
        <row r="341">
          <cell r="A341" t="e">
            <v>#REF!</v>
          </cell>
        </row>
        <row r="342">
          <cell r="A342" t="e">
            <v>#REF!</v>
          </cell>
        </row>
        <row r="343">
          <cell r="A343" t="e">
            <v>#REF!</v>
          </cell>
        </row>
        <row r="344">
          <cell r="A344" t="e">
            <v>#REF!</v>
          </cell>
        </row>
        <row r="345">
          <cell r="A345" t="e">
            <v>#REF!</v>
          </cell>
        </row>
        <row r="346">
          <cell r="A346" t="e">
            <v>#REF!</v>
          </cell>
        </row>
        <row r="347">
          <cell r="A347" t="e">
            <v>#REF!</v>
          </cell>
        </row>
        <row r="348">
          <cell r="A348" t="e">
            <v>#REF!</v>
          </cell>
        </row>
        <row r="349">
          <cell r="A349" t="e">
            <v>#REF!</v>
          </cell>
        </row>
        <row r="350">
          <cell r="A350" t="e">
            <v>#REF!</v>
          </cell>
        </row>
        <row r="351">
          <cell r="A351" t="e">
            <v>#REF!</v>
          </cell>
        </row>
        <row r="352">
          <cell r="A352" t="e">
            <v>#REF!</v>
          </cell>
        </row>
        <row r="353">
          <cell r="A353" t="e">
            <v>#REF!</v>
          </cell>
        </row>
        <row r="354">
          <cell r="A354" t="e">
            <v>#REF!</v>
          </cell>
        </row>
        <row r="355">
          <cell r="A355" t="e">
            <v>#REF!</v>
          </cell>
        </row>
        <row r="356">
          <cell r="A356" t="e">
            <v>#REF!</v>
          </cell>
        </row>
        <row r="357">
          <cell r="A357" t="e">
            <v>#REF!</v>
          </cell>
        </row>
        <row r="358">
          <cell r="A358" t="e">
            <v>#REF!</v>
          </cell>
        </row>
        <row r="359">
          <cell r="A359" t="e">
            <v>#REF!</v>
          </cell>
        </row>
        <row r="360">
          <cell r="A360" t="e">
            <v>#REF!</v>
          </cell>
        </row>
        <row r="361">
          <cell r="A361" t="e">
            <v>#REF!</v>
          </cell>
        </row>
        <row r="362">
          <cell r="A362" t="e">
            <v>#REF!</v>
          </cell>
        </row>
        <row r="363">
          <cell r="A363" t="e">
            <v>#REF!</v>
          </cell>
        </row>
        <row r="364">
          <cell r="A364" t="e">
            <v>#REF!</v>
          </cell>
        </row>
        <row r="365">
          <cell r="A365" t="e">
            <v>#REF!</v>
          </cell>
        </row>
        <row r="366">
          <cell r="A366" t="e">
            <v>#REF!</v>
          </cell>
        </row>
        <row r="367">
          <cell r="A367" t="e">
            <v>#REF!</v>
          </cell>
        </row>
        <row r="368">
          <cell r="A368" t="e">
            <v>#REF!</v>
          </cell>
        </row>
        <row r="369">
          <cell r="A369" t="e">
            <v>#REF!</v>
          </cell>
        </row>
        <row r="370">
          <cell r="A370" t="e">
            <v>#REF!</v>
          </cell>
        </row>
        <row r="371">
          <cell r="A371" t="e">
            <v>#REF!</v>
          </cell>
        </row>
        <row r="372">
          <cell r="A372" t="e">
            <v>#REF!</v>
          </cell>
        </row>
        <row r="373">
          <cell r="A373" t="e">
            <v>#REF!</v>
          </cell>
        </row>
        <row r="374">
          <cell r="A374" t="e">
            <v>#REF!</v>
          </cell>
        </row>
        <row r="375">
          <cell r="A375" t="e">
            <v>#REF!</v>
          </cell>
        </row>
        <row r="376">
          <cell r="A376" t="e">
            <v>#REF!</v>
          </cell>
        </row>
        <row r="377">
          <cell r="A377" t="e">
            <v>#REF!</v>
          </cell>
        </row>
        <row r="378">
          <cell r="A378" t="e">
            <v>#REF!</v>
          </cell>
        </row>
        <row r="379">
          <cell r="A379" t="e">
            <v>#REF!</v>
          </cell>
        </row>
        <row r="380">
          <cell r="A380" t="e">
            <v>#REF!</v>
          </cell>
        </row>
        <row r="381">
          <cell r="A381" t="e">
            <v>#REF!</v>
          </cell>
        </row>
        <row r="382">
          <cell r="A382" t="e">
            <v>#REF!</v>
          </cell>
        </row>
        <row r="383">
          <cell r="A383" t="e">
            <v>#REF!</v>
          </cell>
        </row>
        <row r="384">
          <cell r="A384" t="e">
            <v>#REF!</v>
          </cell>
        </row>
        <row r="385">
          <cell r="A385" t="e">
            <v>#REF!</v>
          </cell>
        </row>
        <row r="386">
          <cell r="A386" t="e">
            <v>#REF!</v>
          </cell>
        </row>
        <row r="387">
          <cell r="A387" t="e">
            <v>#REF!</v>
          </cell>
        </row>
        <row r="388">
          <cell r="A388" t="e">
            <v>#REF!</v>
          </cell>
        </row>
        <row r="389">
          <cell r="A389" t="e">
            <v>#REF!</v>
          </cell>
        </row>
        <row r="390">
          <cell r="A390" t="e">
            <v>#REF!</v>
          </cell>
        </row>
        <row r="391">
          <cell r="A391" t="e">
            <v>#REF!</v>
          </cell>
        </row>
        <row r="392">
          <cell r="A392" t="e">
            <v>#REF!</v>
          </cell>
        </row>
        <row r="393">
          <cell r="A393" t="e">
            <v>#REF!</v>
          </cell>
        </row>
        <row r="394">
          <cell r="A394" t="e">
            <v>#REF!</v>
          </cell>
        </row>
        <row r="395">
          <cell r="A395" t="e">
            <v>#REF!</v>
          </cell>
        </row>
        <row r="396">
          <cell r="A396" t="e">
            <v>#REF!</v>
          </cell>
        </row>
        <row r="397">
          <cell r="A397" t="e">
            <v>#REF!</v>
          </cell>
        </row>
        <row r="398">
          <cell r="A398" t="e">
            <v>#REF!</v>
          </cell>
        </row>
        <row r="399">
          <cell r="A399" t="e">
            <v>#REF!</v>
          </cell>
        </row>
        <row r="400">
          <cell r="A400" t="e">
            <v>#REF!</v>
          </cell>
        </row>
        <row r="401">
          <cell r="A401" t="e">
            <v>#REF!</v>
          </cell>
        </row>
        <row r="402">
          <cell r="A402" t="e">
            <v>#REF!</v>
          </cell>
        </row>
        <row r="403">
          <cell r="A403" t="e">
            <v>#REF!</v>
          </cell>
        </row>
        <row r="404">
          <cell r="A404" t="e">
            <v>#REF!</v>
          </cell>
        </row>
        <row r="405">
          <cell r="A405" t="e">
            <v>#REF!</v>
          </cell>
        </row>
        <row r="406">
          <cell r="A406" t="e">
            <v>#REF!</v>
          </cell>
        </row>
        <row r="407">
          <cell r="A407" t="e">
            <v>#REF!</v>
          </cell>
        </row>
        <row r="408">
          <cell r="A408" t="e">
            <v>#REF!</v>
          </cell>
        </row>
        <row r="409">
          <cell r="A409" t="e">
            <v>#REF!</v>
          </cell>
        </row>
        <row r="410">
          <cell r="A410" t="e">
            <v>#REF!</v>
          </cell>
        </row>
        <row r="411">
          <cell r="A411" t="e">
            <v>#REF!</v>
          </cell>
        </row>
        <row r="412">
          <cell r="A412" t="e">
            <v>#REF!</v>
          </cell>
        </row>
        <row r="413">
          <cell r="A413" t="e">
            <v>#REF!</v>
          </cell>
        </row>
        <row r="414">
          <cell r="A414" t="e">
            <v>#REF!</v>
          </cell>
        </row>
        <row r="415">
          <cell r="A415" t="e">
            <v>#REF!</v>
          </cell>
        </row>
        <row r="416">
          <cell r="A416" t="e">
            <v>#REF!</v>
          </cell>
        </row>
        <row r="417">
          <cell r="A417" t="e">
            <v>#REF!</v>
          </cell>
        </row>
        <row r="418">
          <cell r="A418" t="e">
            <v>#REF!</v>
          </cell>
        </row>
        <row r="419">
          <cell r="A419" t="e">
            <v>#REF!</v>
          </cell>
        </row>
        <row r="420">
          <cell r="A420" t="e">
            <v>#REF!</v>
          </cell>
        </row>
        <row r="421">
          <cell r="A421" t="e">
            <v>#REF!</v>
          </cell>
        </row>
        <row r="422">
          <cell r="A422" t="e">
            <v>#REF!</v>
          </cell>
        </row>
        <row r="423">
          <cell r="A423" t="e">
            <v>#REF!</v>
          </cell>
        </row>
        <row r="424">
          <cell r="A424" t="e">
            <v>#REF!</v>
          </cell>
        </row>
        <row r="425">
          <cell r="A425" t="e">
            <v>#REF!</v>
          </cell>
        </row>
        <row r="426">
          <cell r="A426" t="e">
            <v>#REF!</v>
          </cell>
        </row>
        <row r="427">
          <cell r="A427" t="e">
            <v>#REF!</v>
          </cell>
        </row>
        <row r="428">
          <cell r="A428" t="e">
            <v>#REF!</v>
          </cell>
        </row>
        <row r="429">
          <cell r="A429" t="e">
            <v>#REF!</v>
          </cell>
        </row>
        <row r="430">
          <cell r="A430" t="e">
            <v>#REF!</v>
          </cell>
        </row>
        <row r="431">
          <cell r="A431" t="e">
            <v>#REF!</v>
          </cell>
        </row>
        <row r="432">
          <cell r="A432" t="e">
            <v>#REF!</v>
          </cell>
        </row>
        <row r="433">
          <cell r="A433" t="e">
            <v>#REF!</v>
          </cell>
        </row>
        <row r="434">
          <cell r="A434" t="e">
            <v>#REF!</v>
          </cell>
        </row>
        <row r="435">
          <cell r="A435" t="e">
            <v>#REF!</v>
          </cell>
        </row>
        <row r="436">
          <cell r="A436" t="e">
            <v>#REF!</v>
          </cell>
        </row>
        <row r="437">
          <cell r="A437" t="e">
            <v>#REF!</v>
          </cell>
        </row>
        <row r="438">
          <cell r="A438" t="e">
            <v>#REF!</v>
          </cell>
        </row>
        <row r="439">
          <cell r="A439" t="e">
            <v>#REF!</v>
          </cell>
        </row>
        <row r="440">
          <cell r="A440" t="e">
            <v>#REF!</v>
          </cell>
        </row>
        <row r="441">
          <cell r="A441" t="e">
            <v>#REF!</v>
          </cell>
        </row>
        <row r="442">
          <cell r="A442" t="e">
            <v>#REF!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내역서"/>
      <sheetName val="수량산출"/>
      <sheetName val="중량산출"/>
      <sheetName val="PANEL 중량산출"/>
      <sheetName val="견적대비표"/>
      <sheetName val="배관배선"/>
      <sheetName val="단가대비표"/>
      <sheetName val="성스테이지"/>
      <sheetName val="타견적서 영시스템"/>
      <sheetName val="진명견적"/>
      <sheetName val="원가계산서"/>
      <sheetName val="공종별집계표"/>
      <sheetName val="데이타"/>
      <sheetName val="식재인부"/>
      <sheetName val="신우"/>
      <sheetName val="갑지"/>
      <sheetName val="내역집계표"/>
      <sheetName val="노무비단가내역"/>
      <sheetName val="공량산출서"/>
      <sheetName val="산출집계표"/>
      <sheetName val="산출기초"/>
      <sheetName val="견적서(주차관제)"/>
      <sheetName val="견적"/>
      <sheetName val="노무비"/>
      <sheetName val="준공정산"/>
      <sheetName val="빌딩 안내"/>
      <sheetName val="내역"/>
      <sheetName val="AS포장복구 "/>
      <sheetName val="연습"/>
      <sheetName val="설계서"/>
      <sheetName val="Sheet1"/>
      <sheetName val="합천내역"/>
      <sheetName val="1안"/>
      <sheetName val="가감수량"/>
      <sheetName val="맨홀수량산출"/>
      <sheetName val="설계명세서"/>
      <sheetName val="가설공사"/>
      <sheetName val="건축-물가변동"/>
      <sheetName val="코드"/>
      <sheetName val="노임단가"/>
      <sheetName val="#REF"/>
      <sheetName val="증감대비"/>
      <sheetName val="_x0000_"/>
      <sheetName val="01.가로등"/>
      <sheetName val="02.펌프장"/>
      <sheetName val="N賃率-職"/>
      <sheetName val="집계표"/>
      <sheetName val="정공공사"/>
      <sheetName val="Total"/>
      <sheetName val="자료"/>
      <sheetName val="b_balju_cho"/>
      <sheetName val="세부내역서"/>
      <sheetName val="건축"/>
      <sheetName val="DATA"/>
      <sheetName val="Detail"/>
      <sheetName val="실행간접비용"/>
      <sheetName val="산출근거(복구)"/>
      <sheetName val="단가표"/>
      <sheetName val="내역서1"/>
      <sheetName val="_x0000_k_x0000_y_x0000__x0000__x0000_£_x0000_±_x0000_¿_x0000_"/>
      <sheetName val="간선"/>
      <sheetName val="전압"/>
      <sheetName val="조도"/>
      <sheetName val="동력"/>
      <sheetName val="sw1"/>
      <sheetName val="수량산출(출력물)"/>
      <sheetName val="단가대비"/>
      <sheetName val="일위대가"/>
      <sheetName val="공사개요"/>
      <sheetName val="노무,재료"/>
      <sheetName val="가스내역"/>
      <sheetName val="시행후면적"/>
      <sheetName val="수지예산"/>
      <sheetName val="3.내역서"/>
      <sheetName val="sal"/>
      <sheetName val="9GNG운반"/>
      <sheetName val="내역갑지"/>
      <sheetName val="환율"/>
      <sheetName val="Sheet13"/>
      <sheetName val="Sheet14"/>
      <sheetName val="Sheet9"/>
      <sheetName val="입고장부 (4)"/>
      <sheetName val="노임,재료비"/>
      <sheetName val="CTEMCOST"/>
      <sheetName val="__"/>
      <sheetName val="본댐설계"/>
      <sheetName val="F-CV1.5SQ-2C"/>
      <sheetName val="부하계산서"/>
      <sheetName val="토사(PE)"/>
      <sheetName val="_x005f_x0000_"/>
      <sheetName val="_x005f_x0000_k_x005f_x0000_y_x005f_x0000__x005f_x0000_"/>
      <sheetName val="맨홀수량산출_x0000__x0000__x0000__x0000__x0010_[내역서.xls]건축-물"/>
      <sheetName val="_x0000__x0004_"/>
      <sheetName val="_x0000__x0006_Ā嗰"/>
      <sheetName val="工완성공사율"/>
      <sheetName val="준검 내역서"/>
      <sheetName val="내역서집계(도급)"/>
      <sheetName val="가설공사비"/>
      <sheetName val="도로구조공사비"/>
      <sheetName val="도로토공공사비"/>
      <sheetName val="여수토공사비"/>
      <sheetName val="토목단가산출 "/>
      <sheetName val="노임(1차)"/>
      <sheetName val="수용가조서"/>
      <sheetName val="건축내역"/>
      <sheetName val="EP0618"/>
      <sheetName val="을지(방송)"/>
      <sheetName val="PANEL_중량산출"/>
      <sheetName val="타견적서_영시스템"/>
      <sheetName val="사통"/>
      <sheetName val="수량계산서 집계표(가설 신설 및 철거-을지로3가 3호선)"/>
      <sheetName val="수량계산서 집계표(신설-을지로3가 3호선)"/>
      <sheetName val="수량계산서 집계표(철거-을지로3가 3호선)"/>
      <sheetName val="요율"/>
      <sheetName val="EQT-ESTN"/>
      <sheetName val="기존단가 (2)"/>
      <sheetName val="설계기준"/>
      <sheetName val="내역1"/>
      <sheetName val="약품공급2"/>
      <sheetName val=":"/>
      <sheetName val="견적B"/>
      <sheetName val="기구조직"/>
      <sheetName val="자단"/>
      <sheetName val="교대"/>
      <sheetName val="데리네이타현황"/>
      <sheetName val="참조"/>
      <sheetName val="일위"/>
      <sheetName val="날개벽수량표"/>
      <sheetName val="1.설계조건"/>
      <sheetName val="_x0000_ߐଷॠଷ_x0000_"/>
      <sheetName val="실행철강하도"/>
      <sheetName val="가로등설치비"/>
      <sheetName val="산출(전기)"/>
      <sheetName val="2016.06.11 가로등 산출조서(백양대로).xls"/>
      <sheetName val="_x000a_검ǀ_x0000__x0000__x0000_庯"/>
      <sheetName val="guard(mac)"/>
      <sheetName val="[내역서.xls]:"/>
      <sheetName val="[내역서.xls][내역서.xls]:"/>
      <sheetName val="[내역서.xls][내역서.xls][내역서.xls]:"/>
      <sheetName val="계수시트"/>
      <sheetName val="청소년수련관"/>
      <sheetName val="[내역서.xls][내역서.xls][내역서.xls][내역서"/>
      <sheetName val="_x0000_k_x0000_y_x0000__x0000_"/>
      <sheetName val="시설물일위"/>
      <sheetName val="단가결정"/>
      <sheetName val="내역아"/>
      <sheetName val="울타리"/>
      <sheetName val="표지 (2)"/>
      <sheetName val="내역서(토목) "/>
      <sheetName val="Sheet2"/>
      <sheetName val="Sheet3"/>
      <sheetName val="여의도"/>
      <sheetName val="여의도 (도)(3)"/>
      <sheetName val="여의도 (식)"/>
      <sheetName val="여의도 (87)"/>
      <sheetName val="케이씨"/>
      <sheetName val="능곡"/>
      <sheetName val="ISONI"/>
      <sheetName val="ISONI (2)"/>
      <sheetName val="응암동"/>
      <sheetName val="태백"/>
      <sheetName val="상계1"/>
      <sheetName val="상계2"/>
      <sheetName val="을지로"/>
      <sheetName val="동부s"/>
      <sheetName val="충주"/>
      <sheetName val="기둥(원형)"/>
      <sheetName val="화재 탐지 설비"/>
      <sheetName val="전시시설물"/>
      <sheetName val="모형"/>
      <sheetName val="영상HW"/>
      <sheetName val="영상SW"/>
      <sheetName val="싸인"/>
      <sheetName val="설명그래픽"/>
      <sheetName val="조명기구"/>
      <sheetName val="마감"/>
      <sheetName val="야외"/>
      <sheetName val="총집계표"/>
      <sheetName val="원가계산"/>
      <sheetName val="Sheet10"/>
      <sheetName val="Sheet11"/>
      <sheetName val="Sheet12"/>
      <sheetName val="Sheet15"/>
      <sheetName val="Sheet16"/>
      <sheetName val="조건표 (2)"/>
      <sheetName val="패널"/>
      <sheetName val="견적서"/>
      <sheetName val="중동상가"/>
      <sheetName val="APT"/>
      <sheetName val="연결임시"/>
      <sheetName val="입찰"/>
      <sheetName val="현경"/>
      <sheetName val="수수료율표"/>
      <sheetName val="장비가동"/>
      <sheetName val="단가산출근거"/>
      <sheetName val="단가검토갑지"/>
      <sheetName val="단가검토안"/>
      <sheetName val="설계비1안"/>
      <sheetName val="설계비2안"/>
      <sheetName val="설계비3안"/>
      <sheetName val="참고⇒"/>
      <sheetName val="확폭-오르막 주요단가비교"/>
      <sheetName val="집계표 (2)"/>
      <sheetName val="말뚝지지력산정"/>
      <sheetName val="견적서 갑지"/>
      <sheetName val="Panels"/>
      <sheetName val="전력간선"/>
      <sheetName val="Inst."/>
      <sheetName val="구조물공"/>
      <sheetName val="부대공"/>
      <sheetName val="배수공"/>
      <sheetName val="토공"/>
      <sheetName val="포장공"/>
      <sheetName val="도봉2지구"/>
      <sheetName val="시멘트"/>
      <sheetName val="EJ"/>
      <sheetName val="ELECTRIC"/>
      <sheetName val="TC표지"/>
      <sheetName val="Piping Design Data"/>
      <sheetName val="PROCESS"/>
      <sheetName val="터널조도"/>
      <sheetName val="할"/>
      <sheetName val="원가(토목)"/>
      <sheetName val="토목"/>
      <sheetName val="하도대비(토목)"/>
      <sheetName val="공사원가계산서"/>
      <sheetName val="총괄"/>
      <sheetName val="일위대가표목록표"/>
      <sheetName val="일위대가표"/>
      <sheetName val="JSP수량산출서"/>
      <sheetName val="SDA 수량산출"/>
      <sheetName val="SDA공법단가산출서 "/>
      <sheetName val="재료할증표"/>
      <sheetName val="자재단가"/>
      <sheetName val="토목 집계"/>
      <sheetName val="파일"/>
      <sheetName val="골조집계"/>
      <sheetName val="골조"/>
      <sheetName val="철골"/>
      <sheetName val="예정공정"/>
      <sheetName val="우수"/>
      <sheetName val="hvac(제어동)"/>
      <sheetName val="총괄표"/>
      <sheetName val="1호맨홀자연토공"/>
      <sheetName val="을"/>
      <sheetName val="표지"/>
      <sheetName val="내역 "/>
      <sheetName val="XXXXXX"/>
      <sheetName val="검토내역 (2)"/>
      <sheetName val="입찰안"/>
      <sheetName val="기성표지"/>
      <sheetName val="1회갑지"/>
      <sheetName val="극동건설"/>
      <sheetName val="일위산출"/>
      <sheetName val="구조물공내역서"/>
      <sheetName val="2000년1차"/>
      <sheetName val="일위목록"/>
      <sheetName val="기초대가"/>
      <sheetName val="식재공사"/>
      <sheetName val="골재비"/>
      <sheetName val="총괄내역"/>
      <sheetName val="기계경비"/>
      <sheetName val="단가"/>
      <sheetName val="노임"/>
      <sheetName val="도급실행(본관-주차장)"/>
      <sheetName val="집계"/>
      <sheetName val="을-ATYPE"/>
      <sheetName val="국내조달(통합-1)"/>
      <sheetName val="Sheet6"/>
      <sheetName val="조명율"/>
      <sheetName val="관리,공감"/>
      <sheetName val="세부내역"/>
      <sheetName val="일위집계"/>
      <sheetName val="단가산출"/>
      <sheetName val="집계표(밀)"/>
      <sheetName val="세부산출(밀)"/>
      <sheetName val="건.원"/>
      <sheetName val="토.원"/>
      <sheetName val="설.원"/>
      <sheetName val="내역집계"/>
      <sheetName val="설비"/>
      <sheetName val="기계"/>
      <sheetName val="Sheet4"/>
      <sheetName val="Sheet5"/>
      <sheetName val="기자재"/>
      <sheetName val="기자재설치"/>
      <sheetName val="배관공사"/>
      <sheetName val="기계단가"/>
      <sheetName val="기계중량"/>
      <sheetName val="배관단가"/>
      <sheetName val="수량"/>
      <sheetName val="인공산출서"/>
      <sheetName val="산출집계"/>
      <sheetName val="산출서"/>
      <sheetName val="단가비교"/>
      <sheetName val="정부노임단가"/>
      <sheetName val="일반공사"/>
      <sheetName val="차액보증"/>
      <sheetName val="건축공사집계"/>
      <sheetName val="Front"/>
      <sheetName val="wall"/>
      <sheetName val="COVER"/>
      <sheetName val="부대내역"/>
      <sheetName val="경희대"/>
      <sheetName val="I一般比"/>
      <sheetName val="Sheet1 (2)"/>
      <sheetName val="견적내역"/>
      <sheetName val="시중노임단가"/>
      <sheetName val="공통가설"/>
      <sheetName val="설계내역서"/>
      <sheetName val="기본일위"/>
      <sheetName val="4.2유효폭의 계산"/>
      <sheetName val="노임이"/>
      <sheetName val="경산"/>
      <sheetName val="유림골조"/>
      <sheetName val="J直材4"/>
      <sheetName val="기초일위"/>
      <sheetName val="내역서2안"/>
      <sheetName val="실행내역"/>
      <sheetName val="철거산출근거"/>
      <sheetName val="XXXX"/>
      <sheetName val="인건비"/>
      <sheetName val="소방"/>
      <sheetName val="제출내역"/>
      <sheetName val="Excel"/>
      <sheetName val="매입세"/>
      <sheetName val="PROJECT BRIEF"/>
      <sheetName val="0001new"/>
      <sheetName val="실행내역서 "/>
      <sheetName val="수압집계"/>
      <sheetName val="1차 내역서"/>
      <sheetName val="정산내역"/>
      <sheetName val="입출재고현황 (2)"/>
      <sheetName val="표준물량 산출서"/>
      <sheetName val="시화점실행"/>
      <sheetName val="제출내역 (2)"/>
      <sheetName val="노원열병합  건축공사기성내역서"/>
      <sheetName val="토목_집계"/>
      <sheetName val="PROJECT_BRIEF"/>
      <sheetName val="실행내역서_"/>
      <sheetName val="노원열병합__건축공사기성내역서"/>
      <sheetName val="입출재고현황_(2)"/>
      <sheetName val="금융비용"/>
      <sheetName val="BID"/>
      <sheetName val="일위대가 "/>
      <sheetName val="과천MAIN"/>
      <sheetName val="Macro(차단기)"/>
      <sheetName val="갑지(추정)"/>
      <sheetName val="REACTION(USE평시)"/>
      <sheetName val="위치조서"/>
      <sheetName val="gyun"/>
      <sheetName val="횡배수관집현황(2공구)"/>
      <sheetName val="총괄표(1)"/>
      <sheetName val="내역서(2)"/>
      <sheetName val="접지수량산출서(4)"/>
      <sheetName val="일위대가표(5)"/>
      <sheetName val="휀스(6)"/>
      <sheetName val="적용단가(7)"/>
      <sheetName val="전력요금(8)"/>
      <sheetName val="기초근거(9)"/>
      <sheetName val="산출내역서"/>
      <sheetName val="본공사"/>
      <sheetName val="공비대비"/>
      <sheetName val="일반부표"/>
      <sheetName val="현설시 설명자료(내부)"/>
      <sheetName val="공문"/>
      <sheetName val="배관"/>
      <sheetName val="인사자료총집계"/>
      <sheetName val="교통대책내역"/>
      <sheetName val="견"/>
      <sheetName val="견서"/>
      <sheetName val="서"/>
      <sheetName val="내서"/>
      <sheetName val="일위_파일"/>
      <sheetName val="예가"/>
      <sheetName val="Exec Summ"/>
      <sheetName val="Item Listings"/>
      <sheetName val="Wt Rpt"/>
      <sheetName val="대로근거"/>
      <sheetName val="중로근거"/>
      <sheetName val="산출내역"/>
      <sheetName val="내역서(집계)"/>
      <sheetName val="수량 산출서"/>
      <sheetName val="강교(Sub)"/>
      <sheetName val="일반토공견적"/>
      <sheetName val="45,46"/>
      <sheetName val="산출근거"/>
      <sheetName val="설계내역"/>
      <sheetName val="간접비총계"/>
      <sheetName val="설계예시"/>
      <sheetName val="차선도색현황"/>
      <sheetName val="IMPEADENCE MAP 취수장"/>
      <sheetName val="식재"/>
      <sheetName val="시설물"/>
      <sheetName val="식재출력용"/>
      <sheetName val="유지관리"/>
      <sheetName val="직영노무비명세"/>
      <sheetName val="단가조사"/>
      <sheetName val="본실행경비"/>
      <sheetName val="실행대비"/>
      <sheetName val="장비집계"/>
      <sheetName val="대비"/>
      <sheetName val="부속동"/>
      <sheetName val="소총괄표"/>
      <sheetName val="전력선로집계표"/>
      <sheetName val="예산내역서"/>
      <sheetName val="수량산출서"/>
      <sheetName val="수량산출서 (2)"/>
      <sheetName val="완철수량"/>
      <sheetName val="완철개소별명세표"/>
      <sheetName val="단가비교표"/>
      <sheetName val="관급자재조서"/>
      <sheetName val="수량조서"/>
      <sheetName val="공종별예산조서"/>
      <sheetName val="내역서 "/>
      <sheetName val="Y-WORK"/>
      <sheetName val="횡표지"/>
      <sheetName val="설계설명서"/>
      <sheetName val="예정공정표"/>
      <sheetName val="총괄내역서"/>
      <sheetName val="내역서(A섬)"/>
      <sheetName val="내역서(B섬)"/>
      <sheetName val="내역서(C섬)"/>
      <sheetName val="내역서(D섬)"/>
      <sheetName val="내역서(E섬)"/>
      <sheetName val="내역서(F섬)"/>
      <sheetName val="관급(총괄)"/>
      <sheetName val="관급자재집계표"/>
      <sheetName val="단가산출서(총괄)"/>
      <sheetName val="단가산출서"/>
      <sheetName val="기계경비산출내역"/>
      <sheetName val="기계경비일람표"/>
      <sheetName val="중기사용료"/>
      <sheetName val="토공A"/>
      <sheetName val="정산서"/>
      <sheetName val="경비"/>
      <sheetName val="개산공사비"/>
      <sheetName val="판매시설"/>
      <sheetName val="단가기준"/>
      <sheetName val="플랜트 설치"/>
      <sheetName val="대전-교대(A1-A2)"/>
      <sheetName val="시중노임"/>
      <sheetName val="_REF"/>
      <sheetName val="토목주소"/>
      <sheetName val="프랜트면허"/>
      <sheetName val="S0"/>
      <sheetName val="간접"/>
      <sheetName val="운동장 (2)"/>
      <sheetName val="ABUT수량-A1"/>
      <sheetName val="전기"/>
      <sheetName val="손익"/>
      <sheetName val="의정부문예회관변경내역"/>
      <sheetName val="JUCKEYK"/>
      <sheetName val="간선계산"/>
      <sheetName val="W-현원가"/>
      <sheetName val="교각1"/>
      <sheetName val="단중표"/>
      <sheetName val="조건"/>
      <sheetName val="수목데이타"/>
      <sheetName val="일 위 대 가 표"/>
      <sheetName val="산근"/>
      <sheetName val="재료비"/>
      <sheetName val="중총"/>
      <sheetName val="중산"/>
      <sheetName val="BH-1 (2)"/>
      <sheetName val="BH_1 _2_"/>
      <sheetName val="PIPING"/>
      <sheetName val="Macro1"/>
      <sheetName val="인원계획"/>
      <sheetName val=" HIT-&gt;HMC 견적(3900)"/>
      <sheetName val="_x000a_검ǀ"/>
      <sheetName val=" 검ǀ_x0000__x0000__x0000_庯"/>
      <sheetName val="예산명세서"/>
      <sheetName val="일반문틀 설치"/>
      <sheetName val="토목목록"/>
      <sheetName val=" "/>
      <sheetName val="교량하부공"/>
      <sheetName val=" 검ǀ"/>
      <sheetName val="터파기및재료"/>
      <sheetName val="노무비계"/>
      <sheetName val="한일양산"/>
      <sheetName val="카렌스센터계량기설치공사"/>
      <sheetName val="WORK"/>
      <sheetName val="70%"/>
      <sheetName val="가설"/>
      <sheetName val="목재훈증"/>
      <sheetName val="운반"/>
      <sheetName val="지붕(기와)"/>
      <sheetName val="총괄집계표"/>
      <sheetName val="문학간접"/>
      <sheetName val="대치판정"/>
      <sheetName val="밸브설치"/>
      <sheetName val="총괄표 "/>
      <sheetName val="_x005f_x0000__x005f_x0004_"/>
      <sheetName val="_x005f_x0000__x005f_x0006_Ā嗰"/>
      <sheetName val="_x005f_x005f_x005f_x0000_"/>
      <sheetName val="_x005f_x0000_ߐଷॠଷ_x005f_x0000_"/>
      <sheetName val="_x005f_x000a_검ǀ"/>
      <sheetName val="맨홀수량산출_x005f_x0000__x005f_x0000__x005f_x0000__x00"/>
      <sheetName val="_x005f_x000a_검ǀ_x005f_x0000__x005f_x0000__x005f_x0000_"/>
      <sheetName val="기타 정보통신공사"/>
      <sheetName val="2000.11월설계내역"/>
      <sheetName val="명세서(센타)"/>
      <sheetName val="입력표"/>
      <sheetName val="직재"/>
      <sheetName val="재집"/>
      <sheetName val="단면 (2)"/>
      <sheetName val="COPING"/>
      <sheetName val="가도공"/>
      <sheetName val="[내역서.xls][내역서.xls][내역서.xls]___2"/>
      <sheetName val="북제주원가"/>
      <sheetName val="_x005f_x005f_x005f_x0000_k_x005f_x005f_x005f_x0000_y_x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/>
      <sheetData sheetId="178"/>
      <sheetData sheetId="179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/>
      <sheetData sheetId="19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/>
      <sheetData sheetId="206"/>
      <sheetData sheetId="207"/>
      <sheetData sheetId="208"/>
      <sheetData sheetId="209" refreshError="1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타견적1"/>
      <sheetName val="타견적2"/>
      <sheetName val="타견적3"/>
      <sheetName val="견적대비표"/>
      <sheetName val="내역서"/>
      <sheetName val="단가대비표"/>
      <sheetName val="PANEL 중량산출"/>
      <sheetName val="중량산출"/>
      <sheetName val="수량산출"/>
      <sheetName val="신우"/>
      <sheetName val="일위"/>
      <sheetName val="데이타"/>
      <sheetName val="식재인부"/>
      <sheetName val="9GNG운반"/>
      <sheetName val="합천내역"/>
      <sheetName val="제출내역 (2)"/>
      <sheetName val="工완성공사율"/>
      <sheetName val="매립"/>
      <sheetName val="N賃率-職"/>
      <sheetName val="정공공사"/>
      <sheetName val="일위총괄표"/>
      <sheetName val="CTEMCOST"/>
      <sheetName val="일위대가"/>
      <sheetName val="대치판정"/>
      <sheetName val="수량산출(음암)"/>
      <sheetName val="공사원가계산서"/>
      <sheetName val="송라초중학교(final)"/>
      <sheetName val="약품설비"/>
      <sheetName val="여과지동"/>
      <sheetName val="기초자료"/>
      <sheetName val="내역"/>
      <sheetName val="내역서1"/>
      <sheetName val="99노임기준"/>
      <sheetName val="갑지"/>
      <sheetName val="집계표"/>
      <sheetName val="단가 및 재료비"/>
      <sheetName val="중기사용료산출근거"/>
      <sheetName val="을"/>
      <sheetName val="일위대가표"/>
      <sheetName val="예총"/>
      <sheetName val="철집"/>
      <sheetName val="부하계산서"/>
      <sheetName val="설계명세서"/>
      <sheetName val="H-PILE수량집계"/>
      <sheetName val="입찰안"/>
      <sheetName val="Sheet1"/>
      <sheetName val="수지표"/>
      <sheetName val="셀명"/>
      <sheetName val="1단계"/>
      <sheetName val="일위대가목차"/>
      <sheetName val="01"/>
      <sheetName val="약품공급2"/>
      <sheetName val="Ⅲ.설계명세서"/>
      <sheetName val="Total"/>
      <sheetName val="실행철강하도"/>
      <sheetName val="1안"/>
      <sheetName val="2.대외공문"/>
      <sheetName val="H PILE수량"/>
      <sheetName val="한일양산"/>
      <sheetName val="안전장치"/>
      <sheetName val="사통"/>
      <sheetName val="#REF"/>
      <sheetName val="일위목록"/>
      <sheetName val="MOTOR"/>
      <sheetName val="강교(Sub)"/>
      <sheetName val="도급"/>
      <sheetName val="EP0618"/>
      <sheetName val="합의경상"/>
      <sheetName val="샘플표지"/>
      <sheetName val="BasePriceList"/>
      <sheetName val="총괄표"/>
      <sheetName val="중강당 내역"/>
      <sheetName val="공조기"/>
      <sheetName val="AHU집계"/>
      <sheetName val="공조기휀"/>
      <sheetName val="C3"/>
      <sheetName val="FA설치명세"/>
      <sheetName val="T13(P68~72,78)"/>
      <sheetName val="DATA"/>
      <sheetName val="증감대비"/>
      <sheetName val="수량산출서"/>
      <sheetName val="106C0300"/>
      <sheetName val="1검토보고서"/>
      <sheetName val="견"/>
      <sheetName val="포장집계"/>
      <sheetName val="포장연장"/>
      <sheetName val="구체"/>
      <sheetName val="좌측날개벽"/>
      <sheetName val="우측날개벽"/>
      <sheetName val="건축내역"/>
      <sheetName val="소방"/>
      <sheetName val="SUMMARY"/>
      <sheetName val="갑지(추정)"/>
      <sheetName val="J直材4"/>
      <sheetName val="원가계산서"/>
      <sheetName val="날개벽"/>
      <sheetName val="준공조서"/>
      <sheetName val="공사준공계"/>
      <sheetName val="준공검사보고서"/>
      <sheetName val="입고장부 (4)"/>
      <sheetName val="표지"/>
      <sheetName val="총괄실행예산서"/>
      <sheetName val="설계기준"/>
      <sheetName val="내역1"/>
      <sheetName val="단가"/>
      <sheetName val="공문"/>
      <sheetName val="수량산출기초(케블등)"/>
      <sheetName val="XL4Poppy"/>
      <sheetName val="PANEL_중량산출"/>
      <sheetName val="양식"/>
      <sheetName val="을부담운반비"/>
      <sheetName val="내부부하"/>
      <sheetName val="재집"/>
      <sheetName val="직재"/>
      <sheetName val="편성절차"/>
      <sheetName val="GAEYO"/>
      <sheetName val="용수량(생활용수)"/>
      <sheetName val="일위대가(1)"/>
      <sheetName val="개산공사비"/>
      <sheetName val="단가표"/>
      <sheetName val="재료비"/>
      <sheetName val="간접경상비"/>
      <sheetName val="일위1"/>
      <sheetName val="화재 탐지 설비"/>
      <sheetName val="역T형교대(말뚝기초)"/>
      <sheetName val="자동제어"/>
      <sheetName val="일위대가(가설)"/>
      <sheetName val="노무"/>
      <sheetName val="Sheet13"/>
      <sheetName val="발전기"/>
      <sheetName val="Sheet14"/>
      <sheetName val="노임단가"/>
      <sheetName val="공사착공계"/>
      <sheetName val="교량하부공"/>
      <sheetName val="대창(함평)"/>
      <sheetName val="대창(장성)"/>
      <sheetName val="대창(함평)-창열"/>
      <sheetName val="경비"/>
      <sheetName val="AILC004"/>
      <sheetName val="1.설계조건"/>
      <sheetName val="LeadSchedule"/>
      <sheetName val="소요자재"/>
      <sheetName val="내역을"/>
      <sheetName val="시화점실행"/>
      <sheetName val="밸브설치"/>
      <sheetName val="요율"/>
      <sheetName val="단가산출"/>
      <sheetName val="일위대가목록"/>
      <sheetName val="건축"/>
      <sheetName val="캔개발배경"/>
      <sheetName val="캔판매목표"/>
      <sheetName val="시장"/>
      <sheetName val="일정표"/>
      <sheetName val="오억미만"/>
      <sheetName val="품셈표"/>
      <sheetName val="Macro1"/>
      <sheetName val="1. 설계조건 2.단면가정 3. 하중계산"/>
      <sheetName val="DATA 입력란"/>
      <sheetName val="식재"/>
      <sheetName val="시설물"/>
      <sheetName val="식재출력용"/>
      <sheetName val="유지관리"/>
      <sheetName val="1.수인터널"/>
      <sheetName val="인제내역"/>
      <sheetName val="단가일람표"/>
      <sheetName val="최초설계"/>
      <sheetName val="22전선(P)"/>
      <sheetName val="22전선(L)"/>
      <sheetName val="22전선(R)"/>
      <sheetName val="월별지출"/>
      <sheetName val="일용직급여"/>
      <sheetName val="일용직"/>
      <sheetName val="수목데이타"/>
      <sheetName val="GI-LIST"/>
      <sheetName val="예산명세서"/>
      <sheetName val="자료입력"/>
      <sheetName val="Sheet2"/>
      <sheetName val="3.하중산정4.지지력"/>
      <sheetName val="도체종-상수표"/>
      <sheetName val="내역서1999.8최종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>
            <v>3</v>
          </cell>
          <cell r="B3" t="str">
            <v>송라 초,중학교 다목적 강당 무대기계장치</v>
          </cell>
        </row>
        <row r="4">
          <cell r="A4">
            <v>4</v>
          </cell>
          <cell r="B4" t="str">
            <v>다목적강당 무대기계장치</v>
          </cell>
          <cell r="C4" t="str">
            <v/>
          </cell>
          <cell r="D4" t="str">
            <v>L/S</v>
          </cell>
          <cell r="E4">
            <v>1</v>
          </cell>
          <cell r="F4" t="str">
            <v/>
          </cell>
          <cell r="G4" t="str">
            <v>NO.1-00-00</v>
          </cell>
          <cell r="H4" t="str">
            <v>NO.1-00-00</v>
          </cell>
        </row>
        <row r="5">
          <cell r="A5">
            <v>5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>
            <v>0</v>
          </cell>
          <cell r="H5" t="str">
            <v/>
          </cell>
        </row>
        <row r="6">
          <cell r="A6">
            <v>6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 t="str">
            <v/>
          </cell>
        </row>
        <row r="7">
          <cell r="A7">
            <v>7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 t="str">
            <v/>
          </cell>
        </row>
        <row r="8">
          <cell r="A8">
            <v>8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 t="str">
            <v/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  <cell r="B25" t="str">
            <v>다목적강당 무대기계장치</v>
          </cell>
          <cell r="C25">
            <v>0</v>
          </cell>
          <cell r="D25" t="str">
            <v>NO.1-00-00</v>
          </cell>
          <cell r="E25">
            <v>0</v>
          </cell>
          <cell r="F25">
            <v>0</v>
          </cell>
          <cell r="G25" t="str">
            <v/>
          </cell>
          <cell r="H25" t="str">
            <v>NO.1-00-00</v>
          </cell>
        </row>
        <row r="26">
          <cell r="B26" t="str">
            <v>PLACARD BATTEN</v>
          </cell>
          <cell r="C26" t="str">
            <v>7,400L</v>
          </cell>
          <cell r="D26" t="str">
            <v>SET</v>
          </cell>
          <cell r="E26">
            <v>1</v>
          </cell>
          <cell r="F26" t="str">
            <v>NO.1-01-00</v>
          </cell>
          <cell r="G26">
            <v>0</v>
          </cell>
          <cell r="H26" t="str">
            <v>NO.1-01-00</v>
          </cell>
        </row>
        <row r="27">
          <cell r="A27">
            <v>26</v>
          </cell>
          <cell r="B27" t="str">
            <v xml:space="preserve">DRAW CURTAIN </v>
          </cell>
          <cell r="C27" t="str">
            <v>8,660 x 3,300H</v>
          </cell>
          <cell r="D27" t="str">
            <v>SET</v>
          </cell>
          <cell r="E27">
            <v>1</v>
          </cell>
          <cell r="F27" t="str">
            <v/>
          </cell>
          <cell r="G27" t="str">
            <v>NO.1-02-00</v>
          </cell>
          <cell r="H27" t="str">
            <v>NO.1-02-00</v>
          </cell>
        </row>
        <row r="28">
          <cell r="A28">
            <v>27</v>
          </cell>
          <cell r="B28" t="str">
            <v xml:space="preserve">ROLL SCREEN </v>
          </cell>
          <cell r="C28" t="str">
            <v>1,800L x 1,200H</v>
          </cell>
          <cell r="D28" t="str">
            <v>SET</v>
          </cell>
          <cell r="E28">
            <v>1</v>
          </cell>
          <cell r="F28" t="str">
            <v/>
          </cell>
          <cell r="G28" t="str">
            <v>NO.1-03-00</v>
          </cell>
          <cell r="H28" t="str">
            <v>NO.1-03-00</v>
          </cell>
        </row>
        <row r="29">
          <cell r="A29">
            <v>28</v>
          </cell>
          <cell r="B29" t="str">
            <v>ROLL FLAG</v>
          </cell>
          <cell r="C29" t="str">
            <v>3,500L x 2,500H</v>
          </cell>
          <cell r="D29" t="str">
            <v>SET</v>
          </cell>
          <cell r="E29">
            <v>1</v>
          </cell>
          <cell r="F29" t="str">
            <v>NO.1-04-00</v>
          </cell>
          <cell r="G29">
            <v>0</v>
          </cell>
          <cell r="H29" t="str">
            <v>NO.1-04-00</v>
          </cell>
        </row>
        <row r="30">
          <cell r="A30">
            <v>29</v>
          </cell>
          <cell r="B30" t="str">
            <v>COVER CURTAIN</v>
          </cell>
          <cell r="C30" t="str">
            <v>8,800 x 3,500H</v>
          </cell>
          <cell r="D30" t="str">
            <v>SET</v>
          </cell>
          <cell r="E30">
            <v>1</v>
          </cell>
          <cell r="F30" t="str">
            <v>NO.1-05-00</v>
          </cell>
          <cell r="G30">
            <v>0</v>
          </cell>
          <cell r="H30" t="str">
            <v>NO.1-05-00</v>
          </cell>
        </row>
        <row r="31">
          <cell r="A31">
            <v>30</v>
          </cell>
          <cell r="B31" t="str">
            <v>WINDOW DARKEN CURTAIN</v>
          </cell>
          <cell r="C31" t="str">
            <v>4,050L x 3,500H</v>
          </cell>
          <cell r="D31" t="str">
            <v>SET</v>
          </cell>
          <cell r="E31">
            <v>6</v>
          </cell>
          <cell r="F31" t="str">
            <v>NO.1-06-00</v>
          </cell>
          <cell r="G31">
            <v>0</v>
          </cell>
          <cell r="H31" t="str">
            <v>NO.1-06-00</v>
          </cell>
        </row>
        <row r="32">
          <cell r="A32">
            <v>31</v>
          </cell>
          <cell r="B32" t="str">
            <v>DOOR DARKEN CURTAIN</v>
          </cell>
          <cell r="C32" t="str">
            <v>4,050L x 3,500H</v>
          </cell>
          <cell r="D32" t="str">
            <v>SET</v>
          </cell>
          <cell r="E32">
            <v>2</v>
          </cell>
          <cell r="F32" t="str">
            <v>NO.1-06-00</v>
          </cell>
          <cell r="G32">
            <v>0</v>
          </cell>
          <cell r="H32" t="str">
            <v>NO.1-06-00</v>
          </cell>
        </row>
        <row r="33">
          <cell r="A33">
            <v>32</v>
          </cell>
          <cell r="B33" t="str">
            <v>GRID IRON</v>
          </cell>
          <cell r="C33" t="str">
            <v>8600L x 900D</v>
          </cell>
          <cell r="D33" t="str">
            <v>L/S</v>
          </cell>
          <cell r="E33">
            <v>1</v>
          </cell>
          <cell r="F33" t="str">
            <v>NO.1-07-00</v>
          </cell>
          <cell r="G33">
            <v>0</v>
          </cell>
          <cell r="H33" t="str">
            <v>NO.1-07-00</v>
          </cell>
        </row>
        <row r="34">
          <cell r="A34">
            <v>33</v>
          </cell>
          <cell r="B34" t="str">
            <v>CONTROL PANEL</v>
          </cell>
          <cell r="C34" t="str">
            <v>600L x 1,000H x 250W</v>
          </cell>
          <cell r="D34" t="str">
            <v>SET</v>
          </cell>
          <cell r="E34">
            <v>1</v>
          </cell>
          <cell r="F34" t="str">
            <v>NO.1-08-00</v>
          </cell>
          <cell r="G34">
            <v>0</v>
          </cell>
          <cell r="H34" t="str">
            <v>NO.1-08-00</v>
          </cell>
        </row>
        <row r="35">
          <cell r="A35">
            <v>34</v>
          </cell>
          <cell r="B35" t="str">
            <v>CONTROL BOARD</v>
          </cell>
          <cell r="C35" t="str">
            <v/>
          </cell>
          <cell r="D35" t="str">
            <v>SET</v>
          </cell>
          <cell r="E35">
            <v>1</v>
          </cell>
          <cell r="F35" t="str">
            <v>NO.1-09-00</v>
          </cell>
          <cell r="G35">
            <v>0</v>
          </cell>
          <cell r="H35" t="str">
            <v>NO.1-09-00</v>
          </cell>
        </row>
        <row r="36">
          <cell r="A36">
            <v>35</v>
          </cell>
          <cell r="B36" t="str">
            <v>배관 및 배선</v>
          </cell>
          <cell r="C36" t="str">
            <v/>
          </cell>
          <cell r="D36" t="str">
            <v>식</v>
          </cell>
          <cell r="E36">
            <v>1</v>
          </cell>
          <cell r="F36" t="str">
            <v>NO.1-10-00</v>
          </cell>
          <cell r="G36">
            <v>0</v>
          </cell>
          <cell r="H36" t="str">
            <v>NO.1-10-00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>
            <v>0</v>
          </cell>
          <cell r="G39">
            <v>0</v>
          </cell>
          <cell r="H39" t="str">
            <v/>
          </cell>
        </row>
        <row r="40">
          <cell r="A40">
            <v>39</v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>
            <v>0</v>
          </cell>
          <cell r="G40">
            <v>0</v>
          </cell>
          <cell r="H40" t="str">
            <v/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 t="e">
            <v>#REF!</v>
          </cell>
        </row>
        <row r="45">
          <cell r="A45" t="e">
            <v>#REF!</v>
          </cell>
        </row>
        <row r="46">
          <cell r="A46" t="e">
            <v>#REF!</v>
          </cell>
        </row>
        <row r="47">
          <cell r="A47" t="e">
            <v>#REF!</v>
          </cell>
          <cell r="B47" t="str">
            <v>공사명: PLACARD BATTEN (7,400L)</v>
          </cell>
          <cell r="C47" t="str">
            <v>NO.1-1-00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 t="str">
            <v>NO.1-1-00</v>
          </cell>
        </row>
        <row r="48">
          <cell r="A48" t="e">
            <v>#REF!</v>
          </cell>
          <cell r="B48" t="str">
            <v>MACHINE PART</v>
          </cell>
          <cell r="C48" t="str">
            <v>1.5KW x 4P用</v>
          </cell>
          <cell r="D48" t="str">
            <v>SET</v>
          </cell>
          <cell r="E48">
            <v>1</v>
          </cell>
          <cell r="F48" t="str">
            <v/>
          </cell>
          <cell r="G48" t="str">
            <v>일위대가-1</v>
          </cell>
          <cell r="H48" t="str">
            <v>일위대가-1</v>
          </cell>
        </row>
        <row r="49">
          <cell r="A49" t="e">
            <v>#REF!</v>
          </cell>
          <cell r="B49" t="str">
            <v>AL - DRUM</v>
          </cell>
          <cell r="C49" t="str">
            <v>Ø300 x 4줄</v>
          </cell>
          <cell r="D49" t="str">
            <v>EA</v>
          </cell>
          <cell r="E49">
            <v>1</v>
          </cell>
          <cell r="F49" t="str">
            <v>WIRE POINT 4줄</v>
          </cell>
        </row>
        <row r="50">
          <cell r="A50" t="e">
            <v>#REF!</v>
          </cell>
          <cell r="B50" t="str">
            <v>MACHINE FRAME</v>
          </cell>
          <cell r="C50" t="str">
            <v>1.5KW x 4P用</v>
          </cell>
          <cell r="D50" t="str">
            <v>EA</v>
          </cell>
          <cell r="E50">
            <v>1</v>
          </cell>
          <cell r="F50" t="str">
            <v>MACHINE PART 고정용</v>
          </cell>
        </row>
        <row r="51">
          <cell r="A51" t="e">
            <v>#REF!</v>
          </cell>
          <cell r="B51" t="str">
            <v>BOLT, NUT, W/S, S/W</v>
          </cell>
          <cell r="C51" t="str">
            <v>M16 x 50L</v>
          </cell>
          <cell r="D51" t="str">
            <v>SET</v>
          </cell>
          <cell r="E51">
            <v>6</v>
          </cell>
          <cell r="F51" t="str">
            <v xml:space="preserve">M/C FRME 1SET당 6SET이므로 </v>
          </cell>
        </row>
        <row r="52">
          <cell r="A52" t="e">
            <v>#REF!</v>
          </cell>
          <cell r="B52" t="str">
            <v>VERTICAL ROLLER</v>
          </cell>
          <cell r="C52" t="str">
            <v>Ø200 x 22L</v>
          </cell>
          <cell r="D52" t="str">
            <v>EA</v>
          </cell>
          <cell r="E52">
            <v>3</v>
          </cell>
          <cell r="F52" t="str">
            <v xml:space="preserve">WIRE ROPE 1줄당 1SET이므로 </v>
          </cell>
        </row>
        <row r="53">
          <cell r="A53" t="e">
            <v>#REF!</v>
          </cell>
          <cell r="B53" t="str">
            <v>VERTICAL ROLLER</v>
          </cell>
          <cell r="C53" t="str">
            <v>Ø220 x 35L</v>
          </cell>
          <cell r="D53" t="str">
            <v>EA</v>
          </cell>
          <cell r="E53">
            <v>1</v>
          </cell>
          <cell r="F53" t="str">
            <v xml:space="preserve">WIRE ROPE 1줄당 1SET이므로 </v>
          </cell>
        </row>
        <row r="54">
          <cell r="A54" t="e">
            <v>#REF!</v>
          </cell>
          <cell r="B54" t="str">
            <v>BOLT, NUT, W/S, S/W</v>
          </cell>
          <cell r="C54" t="str">
            <v>M16 x 40L</v>
          </cell>
          <cell r="D54" t="str">
            <v>SET</v>
          </cell>
          <cell r="E54">
            <v>16</v>
          </cell>
          <cell r="F54" t="str">
            <v>VERTICAL ROLLER 1SET당 4SET이므로 4줄x4SET = 16SET</v>
          </cell>
        </row>
        <row r="55">
          <cell r="A55" t="e">
            <v>#REF!</v>
          </cell>
          <cell r="B55" t="str">
            <v>WIRE ROPE</v>
          </cell>
          <cell r="C55" t="str">
            <v>Ø6 x 7 x 19</v>
          </cell>
          <cell r="D55" t="str">
            <v>M</v>
          </cell>
          <cell r="E55">
            <v>62</v>
          </cell>
          <cell r="F55" t="str">
            <v>WIRE 1줄당 (7M+7M)=14M, 14x4줄= 56x1.1(할증10%)=61.6M 약 61.6M</v>
          </cell>
          <cell r="G55" t="str">
            <v>10%</v>
          </cell>
        </row>
        <row r="56">
          <cell r="A56" t="e">
            <v>#REF!</v>
          </cell>
          <cell r="B56" t="str">
            <v>WIRE CLIP</v>
          </cell>
          <cell r="C56" t="str">
            <v>Ø6용</v>
          </cell>
          <cell r="D56" t="str">
            <v>EA</v>
          </cell>
          <cell r="E56">
            <v>16</v>
          </cell>
          <cell r="F56" t="str">
            <v>WIRE 1줄당 4EA이므로, 4EAx4줄= 16EA</v>
          </cell>
          <cell r="G56" t="str">
            <v/>
          </cell>
        </row>
        <row r="57">
          <cell r="A57" t="e">
            <v>#REF!</v>
          </cell>
          <cell r="B57" t="str">
            <v>THIMBLE</v>
          </cell>
          <cell r="C57" t="str">
            <v>Ø6용</v>
          </cell>
          <cell r="D57" t="str">
            <v>EA</v>
          </cell>
          <cell r="E57">
            <v>4</v>
          </cell>
          <cell r="F57" t="str">
            <v>WIRE 1줄당 1EA이므로, 1EAx4줄= 4EA</v>
          </cell>
        </row>
        <row r="58">
          <cell r="A58" t="e">
            <v>#REF!</v>
          </cell>
          <cell r="B58" t="str">
            <v>SHACKLE</v>
          </cell>
          <cell r="C58" t="str">
            <v>#10</v>
          </cell>
          <cell r="D58" t="str">
            <v>EA</v>
          </cell>
          <cell r="E58">
            <v>4</v>
          </cell>
          <cell r="F58" t="str">
            <v>WIRE 1줄당 1EA이므로, 1EAx4줄= 4EA</v>
          </cell>
        </row>
        <row r="59">
          <cell r="A59" t="e">
            <v>#REF!</v>
          </cell>
          <cell r="B59" t="str">
            <v>PIPE BAND</v>
          </cell>
          <cell r="C59" t="str">
            <v>Ø48.6 용</v>
          </cell>
          <cell r="D59" t="str">
            <v>EA</v>
          </cell>
          <cell r="E59">
            <v>4</v>
          </cell>
          <cell r="F59" t="str">
            <v>WIRE 1줄당 1EA이므로, 1EAx4줄= 4EA</v>
          </cell>
        </row>
        <row r="60">
          <cell r="A60" t="e">
            <v>#REF!</v>
          </cell>
          <cell r="B60" t="str">
            <v>BOLT,NUT,W/S,S/W</v>
          </cell>
          <cell r="C60" t="str">
            <v>M10 x 30L</v>
          </cell>
          <cell r="D60" t="str">
            <v>SET</v>
          </cell>
          <cell r="E60">
            <v>8</v>
          </cell>
          <cell r="F60" t="str">
            <v>WIRE 1줄당 2EA이므로, 2EAx4줄= 8EA</v>
          </cell>
        </row>
        <row r="61">
          <cell r="A61" t="e">
            <v>#REF!</v>
          </cell>
          <cell r="B61" t="str">
            <v>PIPE</v>
          </cell>
          <cell r="C61" t="str">
            <v>Ø48.6</v>
          </cell>
          <cell r="D61" t="str">
            <v>본</v>
          </cell>
          <cell r="E61">
            <v>2</v>
          </cell>
          <cell r="F61" t="str">
            <v>PIPE 本당 6M이므로 7.4/6= 1.23本  약 2本</v>
          </cell>
        </row>
        <row r="62">
          <cell r="A62" t="e">
            <v>#REF!</v>
          </cell>
          <cell r="B62" t="str">
            <v>PIPE CAP</v>
          </cell>
          <cell r="C62" t="str">
            <v>Ø48.6용</v>
          </cell>
          <cell r="D62" t="str">
            <v>EA</v>
          </cell>
          <cell r="E62">
            <v>2</v>
          </cell>
          <cell r="F62" t="str">
            <v>양끝단 처리</v>
          </cell>
        </row>
        <row r="63">
          <cell r="A63" t="e">
            <v>#REF!</v>
          </cell>
          <cell r="B63" t="str">
            <v>PIPE JOINT</v>
          </cell>
          <cell r="C63" t="str">
            <v>Ø48.6용</v>
          </cell>
          <cell r="D63" t="str">
            <v>EA</v>
          </cell>
          <cell r="E63">
            <v>1</v>
          </cell>
          <cell r="F63" t="str">
            <v>PIPE 2本이므로 연결부분 1SET</v>
          </cell>
          <cell r="G63" t="str">
            <v/>
          </cell>
          <cell r="H63" t="str">
            <v/>
          </cell>
        </row>
        <row r="64">
          <cell r="A64" t="e">
            <v>#REF!</v>
          </cell>
          <cell r="B64" t="str">
            <v>도 장 비</v>
          </cell>
          <cell r="C64" t="str">
            <v>각 2회</v>
          </cell>
          <cell r="D64" t="str">
            <v>M2</v>
          </cell>
          <cell r="E64">
            <v>8</v>
          </cell>
          <cell r="F64" t="str">
            <v>FRAME(1.4)+ROLLER.22L(1.2x3SET)+ROLLER.35L(1.4)</v>
          </cell>
        </row>
        <row r="65">
          <cell r="F65" t="str">
            <v>+P.BAND(0.2x4SET)+PIPE(1.13) = 8.33M2 약 8M2</v>
          </cell>
        </row>
        <row r="68">
          <cell r="A68" t="e">
            <v>#REF!</v>
          </cell>
        </row>
        <row r="69">
          <cell r="A69" t="e">
            <v>#REF!</v>
          </cell>
          <cell r="B69" t="str">
            <v>공사명: DRAW CURTAIN (8,660L x 3,300H)</v>
          </cell>
          <cell r="C69" t="str">
            <v>NO.1-02-00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 t="str">
            <v>NO.1-02-00</v>
          </cell>
        </row>
        <row r="70">
          <cell r="A70" t="e">
            <v>#REF!</v>
          </cell>
          <cell r="B70" t="str">
            <v>소형MOTOR</v>
          </cell>
          <cell r="C70" t="str">
            <v>40W</v>
          </cell>
          <cell r="D70" t="str">
            <v>SET</v>
          </cell>
          <cell r="E70">
            <v>1</v>
          </cell>
          <cell r="F70" t="str">
            <v/>
          </cell>
        </row>
        <row r="71">
          <cell r="B71" t="str">
            <v>MOTOR BRACKET</v>
          </cell>
          <cell r="C71" t="str">
            <v>SET</v>
          </cell>
          <cell r="D71" t="str">
            <v>SET</v>
          </cell>
          <cell r="E71">
            <v>1</v>
          </cell>
        </row>
        <row r="72">
          <cell r="B72" t="str">
            <v>REDUCER</v>
          </cell>
          <cell r="C72" t="str">
            <v>15:1</v>
          </cell>
          <cell r="D72" t="str">
            <v>SET</v>
          </cell>
          <cell r="E72">
            <v>1</v>
          </cell>
        </row>
        <row r="73">
          <cell r="B73" t="str">
            <v>S.Q PIPE</v>
          </cell>
          <cell r="C73" t="str">
            <v>ㅁ-50 x 50 x 2.3t</v>
          </cell>
          <cell r="D73" t="str">
            <v>本</v>
          </cell>
          <cell r="E73">
            <v>2</v>
          </cell>
          <cell r="F73" t="str">
            <v>8.66/6M=1.44 약 2本</v>
          </cell>
        </row>
        <row r="74">
          <cell r="B74" t="str">
            <v>AL RAIL</v>
          </cell>
          <cell r="C74" t="str">
            <v>주문 제작</v>
          </cell>
          <cell r="D74" t="str">
            <v>M</v>
          </cell>
          <cell r="E74">
            <v>9</v>
          </cell>
          <cell r="F74" t="str">
            <v>8.66M 약 9M</v>
          </cell>
        </row>
        <row r="75">
          <cell r="B75" t="str">
            <v>DRIVE PULLEY</v>
          </cell>
          <cell r="C75" t="str">
            <v>Ø60</v>
          </cell>
          <cell r="D75" t="str">
            <v>EA</v>
          </cell>
          <cell r="E75">
            <v>1</v>
          </cell>
        </row>
        <row r="76">
          <cell r="B76" t="str">
            <v>ADJUST BRACKET</v>
          </cell>
          <cell r="C76" t="str">
            <v>EA</v>
          </cell>
          <cell r="D76" t="str">
            <v>EA</v>
          </cell>
          <cell r="E76">
            <v>1</v>
          </cell>
        </row>
        <row r="77">
          <cell r="B77" t="str">
            <v>MASTER CARRIER</v>
          </cell>
          <cell r="C77" t="str">
            <v>주문 제작</v>
          </cell>
          <cell r="D77" t="str">
            <v>EA</v>
          </cell>
          <cell r="E77">
            <v>2</v>
          </cell>
          <cell r="F77" t="str">
            <v>좌,우 최선단에</v>
          </cell>
        </row>
        <row r="78">
          <cell r="B78" t="str">
            <v>SINGLE CARRIER</v>
          </cell>
          <cell r="C78" t="str">
            <v>주문 제작</v>
          </cell>
          <cell r="D78" t="str">
            <v>EA</v>
          </cell>
          <cell r="E78">
            <v>44</v>
          </cell>
          <cell r="F78" t="str">
            <v>(8.66/0.2)x2=43.43EA 약 44EA</v>
          </cell>
        </row>
        <row r="79">
          <cell r="B79" t="str">
            <v>ROPE</v>
          </cell>
          <cell r="C79" t="str">
            <v>SUSØ1.6</v>
          </cell>
          <cell r="D79" t="str">
            <v>M</v>
          </cell>
          <cell r="E79">
            <v>17</v>
          </cell>
          <cell r="F79" t="str">
            <v>8.6x2=17.2M</v>
          </cell>
        </row>
        <row r="80">
          <cell r="B80" t="str">
            <v>LIMIT SWITCH</v>
          </cell>
          <cell r="C80" t="str">
            <v>EA</v>
          </cell>
          <cell r="D80" t="str">
            <v>EA</v>
          </cell>
          <cell r="E80">
            <v>1</v>
          </cell>
        </row>
        <row r="81">
          <cell r="B81" t="str">
            <v>CURTAIN</v>
          </cell>
          <cell r="C81" t="str">
            <v>(VELVET선방염지)</v>
          </cell>
          <cell r="D81" t="str">
            <v>M2</v>
          </cell>
          <cell r="E81">
            <v>109</v>
          </cell>
          <cell r="F81" t="str">
            <v>(8.66x할증350%)=30.31, 3.3+가공여유(0.3)=3.6, 30.31x3.6=109.11M2 약 109M2</v>
          </cell>
          <cell r="G81">
            <v>3.5</v>
          </cell>
        </row>
        <row r="82">
          <cell r="B82" t="str">
            <v>PIPE</v>
          </cell>
          <cell r="C82" t="str">
            <v>Ø27.2</v>
          </cell>
          <cell r="D82" t="str">
            <v>本</v>
          </cell>
          <cell r="E82">
            <v>2</v>
          </cell>
          <cell r="F82" t="str">
            <v>8.66/6M=1.44 약 2本</v>
          </cell>
        </row>
        <row r="83">
          <cell r="B83" t="str">
            <v>PIPE CAP</v>
          </cell>
          <cell r="C83" t="str">
            <v>Ø27.2</v>
          </cell>
          <cell r="D83" t="str">
            <v>EA</v>
          </cell>
          <cell r="E83">
            <v>2</v>
          </cell>
          <cell r="F83" t="str">
            <v>양끝단 처리</v>
          </cell>
        </row>
        <row r="84">
          <cell r="B84" t="str">
            <v>PIPE JOINT</v>
          </cell>
          <cell r="C84" t="str">
            <v>Ø27.2</v>
          </cell>
          <cell r="D84" t="str">
            <v>EA</v>
          </cell>
          <cell r="E84">
            <v>1</v>
          </cell>
          <cell r="F84" t="str">
            <v>PIPE 2本이므로 연결부분 1SET</v>
          </cell>
          <cell r="G84" t="str">
            <v/>
          </cell>
          <cell r="H84" t="str">
            <v/>
          </cell>
        </row>
        <row r="85">
          <cell r="B85" t="str">
            <v>HEAD CURTAIN</v>
          </cell>
          <cell r="C85" t="str">
            <v>(VELVET선방염지)</v>
          </cell>
          <cell r="D85" t="str">
            <v>M2</v>
          </cell>
          <cell r="E85">
            <v>17</v>
          </cell>
          <cell r="F85" t="str">
            <v>(8.66x할증250%)=21.65, 0.5+가공여유(0.3)=0.8, 21.65x0.8=17.32 약 17M2</v>
          </cell>
          <cell r="G85">
            <v>2.5</v>
          </cell>
        </row>
        <row r="86">
          <cell r="B86" t="str">
            <v>도장비</v>
          </cell>
          <cell r="C86" t="str">
            <v>M2</v>
          </cell>
          <cell r="D86" t="str">
            <v>M2</v>
          </cell>
          <cell r="E86">
            <v>2.5</v>
          </cell>
          <cell r="F86" t="str">
            <v>ㅁ50x50 (1.73)+ Ø27.2 (0.73)=약 2.46M2</v>
          </cell>
        </row>
        <row r="88">
          <cell r="E88" t="str">
            <v/>
          </cell>
        </row>
        <row r="90">
          <cell r="A90" t="e">
            <v>#REF!</v>
          </cell>
        </row>
        <row r="91">
          <cell r="A91" t="e">
            <v>#REF!</v>
          </cell>
          <cell r="B91" t="str">
            <v xml:space="preserve">공사명 : ROLL SCREEN (4,000L x 3,000H)        </v>
          </cell>
          <cell r="C91">
            <v>0</v>
          </cell>
          <cell r="D91" t="str">
            <v/>
          </cell>
          <cell r="E91" t="str">
            <v/>
          </cell>
          <cell r="F91" t="str">
            <v/>
          </cell>
          <cell r="G91">
            <v>0</v>
          </cell>
          <cell r="H91" t="str">
            <v>NO.1-03-00</v>
          </cell>
        </row>
        <row r="92">
          <cell r="A92" t="e">
            <v>#REF!</v>
          </cell>
          <cell r="B92" t="str">
            <v>원추형 MOTOR</v>
          </cell>
          <cell r="C92" t="str">
            <v>190W</v>
          </cell>
          <cell r="D92" t="str">
            <v>SET</v>
          </cell>
          <cell r="E92">
            <v>1</v>
          </cell>
          <cell r="F92" t="str">
            <v/>
          </cell>
        </row>
        <row r="93">
          <cell r="A93" t="e">
            <v>#REF!</v>
          </cell>
          <cell r="B93" t="str">
            <v>LIMIT SWITCH BOX</v>
          </cell>
          <cell r="C93" t="str">
            <v/>
          </cell>
          <cell r="D93" t="str">
            <v>SET</v>
          </cell>
          <cell r="E93">
            <v>1</v>
          </cell>
          <cell r="F93" t="str">
            <v/>
          </cell>
        </row>
        <row r="94">
          <cell r="A94" t="e">
            <v>#REF!</v>
          </cell>
          <cell r="B94" t="str">
            <v>BUSHING</v>
          </cell>
          <cell r="C94" t="str">
            <v/>
          </cell>
          <cell r="D94" t="str">
            <v>EA</v>
          </cell>
          <cell r="E94">
            <v>2</v>
          </cell>
          <cell r="F94" t="str">
            <v xml:space="preserve">ROLL SCREEN 2곳 </v>
          </cell>
        </row>
        <row r="95">
          <cell r="A95" t="e">
            <v>#REF!</v>
          </cell>
          <cell r="B95" t="str">
            <v>BEARING DIE</v>
          </cell>
          <cell r="C95" t="str">
            <v/>
          </cell>
          <cell r="D95" t="str">
            <v>EA</v>
          </cell>
          <cell r="E95">
            <v>2</v>
          </cell>
          <cell r="F95" t="str">
            <v/>
          </cell>
        </row>
        <row r="96">
          <cell r="A96" t="e">
            <v>#REF!</v>
          </cell>
          <cell r="B96" t="str">
            <v>주물 PIPE</v>
          </cell>
          <cell r="C96" t="str">
            <v>Ø53</v>
          </cell>
          <cell r="D96" t="str">
            <v>M</v>
          </cell>
          <cell r="E96">
            <v>4</v>
          </cell>
          <cell r="F96" t="str">
            <v/>
          </cell>
        </row>
        <row r="97">
          <cell r="A97" t="e">
            <v>#REF!</v>
          </cell>
          <cell r="B97" t="str">
            <v>BALANCE PIPE</v>
          </cell>
          <cell r="C97" t="str">
            <v>Ø27.2</v>
          </cell>
          <cell r="D97" t="str">
            <v>本</v>
          </cell>
          <cell r="E97">
            <v>1</v>
          </cell>
          <cell r="F97" t="str">
            <v xml:space="preserve">1本 = 6M </v>
          </cell>
        </row>
        <row r="98">
          <cell r="A98" t="e">
            <v>#REF!</v>
          </cell>
          <cell r="B98" t="str">
            <v>SCREEN</v>
          </cell>
          <cell r="C98" t="str">
            <v>ULTRA MATE</v>
          </cell>
          <cell r="D98" t="str">
            <v>M2</v>
          </cell>
          <cell r="E98">
            <v>15</v>
          </cell>
          <cell r="F98" t="str">
            <v>4M x (3M+0.8(가공여유)) = 15.2M2 약 15M2</v>
          </cell>
        </row>
        <row r="99">
          <cell r="A99" t="e">
            <v>#REF!</v>
          </cell>
          <cell r="B99" t="str">
            <v>SCREEN BOX A'SSY</v>
          </cell>
          <cell r="C99" t="str">
            <v/>
          </cell>
          <cell r="D99" t="str">
            <v>SET</v>
          </cell>
          <cell r="E99">
            <v>1</v>
          </cell>
          <cell r="F99" t="str">
            <v/>
          </cell>
        </row>
        <row r="100">
          <cell r="A100" t="e">
            <v>#REF!</v>
          </cell>
          <cell r="B100" t="str">
            <v>도 장 비</v>
          </cell>
          <cell r="C100" t="str">
            <v>각 2회</v>
          </cell>
          <cell r="D100" t="str">
            <v>M2</v>
          </cell>
          <cell r="E100">
            <v>5</v>
          </cell>
          <cell r="F100" t="str">
            <v>BOX(2)+BUSHING.DIE(0.8x2)+PIPE(0.66)+Ø27.2(0.34)= 4.6M2 약 5M2</v>
          </cell>
        </row>
        <row r="101">
          <cell r="A101" t="e">
            <v>#REF!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</row>
        <row r="102">
          <cell r="A102" t="e">
            <v>#REF!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</row>
        <row r="103">
          <cell r="A103" t="e">
            <v>#REF!</v>
          </cell>
        </row>
        <row r="104">
          <cell r="A104" t="e">
            <v>#REF!</v>
          </cell>
        </row>
        <row r="105">
          <cell r="A105" t="e">
            <v>#REF!</v>
          </cell>
        </row>
        <row r="106">
          <cell r="A106" t="e">
            <v>#REF!</v>
          </cell>
        </row>
        <row r="107">
          <cell r="A107" t="e">
            <v>#REF!</v>
          </cell>
        </row>
        <row r="108">
          <cell r="A108" t="e">
            <v>#REF!</v>
          </cell>
        </row>
        <row r="109">
          <cell r="A109" t="e">
            <v>#REF!</v>
          </cell>
        </row>
        <row r="110">
          <cell r="A110" t="e">
            <v>#REF!</v>
          </cell>
        </row>
        <row r="111">
          <cell r="A111" t="e">
            <v>#REF!</v>
          </cell>
        </row>
        <row r="112">
          <cell r="A112" t="e">
            <v>#REF!</v>
          </cell>
        </row>
        <row r="113">
          <cell r="A113" t="e">
            <v>#REF!</v>
          </cell>
          <cell r="B113" t="str">
            <v xml:space="preserve">공사명 : ROLL FLAG  (2,100L x 3,000H)   </v>
          </cell>
          <cell r="C113">
            <v>0</v>
          </cell>
          <cell r="D113" t="str">
            <v>NO.1-04-00</v>
          </cell>
          <cell r="E113">
            <v>0</v>
          </cell>
          <cell r="F113">
            <v>0</v>
          </cell>
          <cell r="G113" t="str">
            <v/>
          </cell>
          <cell r="H113" t="str">
            <v>NO.1-04-00</v>
          </cell>
        </row>
        <row r="114">
          <cell r="A114" t="e">
            <v>#REF!</v>
          </cell>
          <cell r="B114" t="str">
            <v>원추형 MOTOR</v>
          </cell>
          <cell r="C114" t="str">
            <v>100W</v>
          </cell>
          <cell r="D114" t="str">
            <v>SET</v>
          </cell>
          <cell r="E114">
            <v>1</v>
          </cell>
          <cell r="F114" t="str">
            <v/>
          </cell>
        </row>
        <row r="115">
          <cell r="A115" t="e">
            <v>#REF!</v>
          </cell>
          <cell r="B115" t="str">
            <v>LIMIT SWITCH BOX</v>
          </cell>
          <cell r="C115" t="str">
            <v/>
          </cell>
          <cell r="D115" t="str">
            <v>SET</v>
          </cell>
          <cell r="E115">
            <v>1</v>
          </cell>
          <cell r="F115" t="str">
            <v/>
          </cell>
        </row>
        <row r="116">
          <cell r="A116" t="e">
            <v>#REF!</v>
          </cell>
          <cell r="B116" t="str">
            <v>BUSHING</v>
          </cell>
          <cell r="C116" t="str">
            <v/>
          </cell>
          <cell r="D116" t="str">
            <v>EA</v>
          </cell>
          <cell r="E116">
            <v>2</v>
          </cell>
          <cell r="F116" t="str">
            <v xml:space="preserve">ROLL SCREEN 2곳 </v>
          </cell>
        </row>
        <row r="117">
          <cell r="A117" t="e">
            <v>#REF!</v>
          </cell>
          <cell r="B117" t="str">
            <v>BEARING DIE</v>
          </cell>
          <cell r="C117" t="str">
            <v/>
          </cell>
          <cell r="D117" t="str">
            <v>EA</v>
          </cell>
          <cell r="E117">
            <v>2</v>
          </cell>
          <cell r="F117" t="str">
            <v/>
          </cell>
        </row>
        <row r="118">
          <cell r="A118" t="e">
            <v>#REF!</v>
          </cell>
          <cell r="B118" t="str">
            <v>주물PIPE</v>
          </cell>
          <cell r="C118" t="str">
            <v>Ø53</v>
          </cell>
          <cell r="D118" t="str">
            <v>M</v>
          </cell>
          <cell r="E118">
            <v>2.1</v>
          </cell>
          <cell r="F118" t="str">
            <v/>
          </cell>
        </row>
        <row r="119">
          <cell r="A119" t="e">
            <v>#REF!</v>
          </cell>
          <cell r="B119" t="str">
            <v>BALANCE PIPE</v>
          </cell>
          <cell r="C119" t="str">
            <v>Ø27.2</v>
          </cell>
          <cell r="D119" t="str">
            <v>M</v>
          </cell>
          <cell r="E119">
            <v>2.1</v>
          </cell>
          <cell r="F119" t="str">
            <v/>
          </cell>
        </row>
        <row r="120">
          <cell r="A120" t="e">
            <v>#REF!</v>
          </cell>
          <cell r="B120" t="str">
            <v>FLAG</v>
          </cell>
          <cell r="C120" t="str">
            <v>ULTRA-MATE</v>
          </cell>
          <cell r="D120" t="str">
            <v>M2</v>
          </cell>
          <cell r="E120">
            <v>6</v>
          </cell>
          <cell r="F120" t="str">
            <v>2.1M x (3M+0.8(가공여유)) = 5.9M2 약 6M2</v>
          </cell>
        </row>
        <row r="121">
          <cell r="A121" t="e">
            <v>#REF!</v>
          </cell>
          <cell r="B121" t="str">
            <v>씰크 인쇄</v>
          </cell>
          <cell r="C121" t="str">
            <v/>
          </cell>
          <cell r="D121" t="str">
            <v>SET</v>
          </cell>
          <cell r="E121">
            <v>1</v>
          </cell>
          <cell r="F121" t="str">
            <v/>
          </cell>
        </row>
        <row r="122">
          <cell r="A122" t="e">
            <v>#REF!</v>
          </cell>
          <cell r="B122" t="str">
            <v>FLAG BOX A'SSY</v>
          </cell>
          <cell r="C122" t="str">
            <v/>
          </cell>
          <cell r="D122" t="str">
            <v>SET</v>
          </cell>
          <cell r="E122">
            <v>1</v>
          </cell>
          <cell r="F122" t="str">
            <v/>
          </cell>
        </row>
        <row r="123">
          <cell r="A123" t="e">
            <v>#REF!</v>
          </cell>
          <cell r="B123" t="str">
            <v>도 장 비</v>
          </cell>
          <cell r="C123" t="str">
            <v>각 2회</v>
          </cell>
          <cell r="D123" t="str">
            <v>M2</v>
          </cell>
          <cell r="E123">
            <v>4</v>
          </cell>
          <cell r="F123" t="str">
            <v>BOX(2)+BUSHING.DIE(0.8x2)+PIPE(0.34)+Ø27.2(0.17)= 4.11M2 약 4M2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/>
          </cell>
          <cell r="G124" t="str">
            <v/>
          </cell>
        </row>
        <row r="125">
          <cell r="A125" t="e">
            <v>#REF!</v>
          </cell>
        </row>
        <row r="126">
          <cell r="A126" t="e">
            <v>#REF!</v>
          </cell>
        </row>
        <row r="127">
          <cell r="A127" t="e">
            <v>#REF!</v>
          </cell>
        </row>
        <row r="128">
          <cell r="A128" t="e">
            <v>#REF!</v>
          </cell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</row>
        <row r="129">
          <cell r="A129" t="e">
            <v>#REF!</v>
          </cell>
        </row>
        <row r="130">
          <cell r="A130" t="e">
            <v>#REF!</v>
          </cell>
        </row>
        <row r="131">
          <cell r="A131" t="e">
            <v>#REF!</v>
          </cell>
        </row>
        <row r="132">
          <cell r="A132" t="e">
            <v>#REF!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</row>
        <row r="133">
          <cell r="A133" t="e">
            <v>#REF!</v>
          </cell>
        </row>
        <row r="135">
          <cell r="B135" t="str">
            <v>공사명: COVER CURTAIN (8,800L x 3,500H)</v>
          </cell>
          <cell r="C135" t="str">
            <v>NO.1-05-00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 t="str">
            <v>NO.1-05-00</v>
          </cell>
        </row>
        <row r="136">
          <cell r="B136" t="str">
            <v>소형MOTOR</v>
          </cell>
          <cell r="C136" t="str">
            <v>40W</v>
          </cell>
          <cell r="D136" t="str">
            <v>SET</v>
          </cell>
          <cell r="E136">
            <v>1</v>
          </cell>
          <cell r="F136" t="str">
            <v/>
          </cell>
        </row>
        <row r="137">
          <cell r="A137" t="e">
            <v>#REF!</v>
          </cell>
          <cell r="B137" t="str">
            <v>MOTOR BRACKET</v>
          </cell>
          <cell r="C137" t="str">
            <v>SET</v>
          </cell>
          <cell r="D137" t="str">
            <v>SET</v>
          </cell>
          <cell r="E137">
            <v>1</v>
          </cell>
        </row>
        <row r="138">
          <cell r="A138" t="e">
            <v>#REF!</v>
          </cell>
          <cell r="B138" t="str">
            <v>REDUCER</v>
          </cell>
          <cell r="C138" t="str">
            <v>15:1</v>
          </cell>
          <cell r="D138" t="str">
            <v>SET</v>
          </cell>
          <cell r="E138">
            <v>1</v>
          </cell>
        </row>
        <row r="139">
          <cell r="A139" t="e">
            <v>#REF!</v>
          </cell>
          <cell r="B139" t="str">
            <v>S.Q PIPE</v>
          </cell>
          <cell r="C139" t="str">
            <v>ㅁ-50 x 50 x 2.3t</v>
          </cell>
          <cell r="D139" t="str">
            <v>本</v>
          </cell>
          <cell r="E139">
            <v>2</v>
          </cell>
          <cell r="F139" t="str">
            <v>8.8/6M=1.46 약 2本</v>
          </cell>
        </row>
        <row r="140">
          <cell r="A140" t="e">
            <v>#REF!</v>
          </cell>
          <cell r="B140" t="str">
            <v>AL RAIL</v>
          </cell>
          <cell r="C140" t="str">
            <v>주문 제작</v>
          </cell>
          <cell r="D140" t="str">
            <v>M</v>
          </cell>
          <cell r="E140">
            <v>9</v>
          </cell>
          <cell r="F140" t="str">
            <v>8.8M 약 9M</v>
          </cell>
        </row>
        <row r="141">
          <cell r="A141" t="e">
            <v>#REF!</v>
          </cell>
          <cell r="B141" t="str">
            <v>DRIVE PULLEY</v>
          </cell>
          <cell r="C141" t="str">
            <v>Ø60</v>
          </cell>
          <cell r="D141" t="str">
            <v>EA</v>
          </cell>
          <cell r="E141">
            <v>1</v>
          </cell>
        </row>
        <row r="142">
          <cell r="A142" t="e">
            <v>#REF!</v>
          </cell>
          <cell r="B142" t="str">
            <v>ADJUST BRACKET</v>
          </cell>
          <cell r="C142" t="str">
            <v>EA</v>
          </cell>
          <cell r="D142" t="str">
            <v>EA</v>
          </cell>
          <cell r="E142">
            <v>1</v>
          </cell>
        </row>
        <row r="143">
          <cell r="A143" t="e">
            <v>#REF!</v>
          </cell>
          <cell r="B143" t="str">
            <v>MASTER CARRIER</v>
          </cell>
          <cell r="C143" t="str">
            <v>주문 제작</v>
          </cell>
          <cell r="D143" t="str">
            <v>EA</v>
          </cell>
          <cell r="E143">
            <v>2</v>
          </cell>
          <cell r="F143" t="str">
            <v>좌,우 최선단에</v>
          </cell>
        </row>
        <row r="144">
          <cell r="A144" t="e">
            <v>#REF!</v>
          </cell>
          <cell r="B144" t="str">
            <v>SINGLE CARRIER</v>
          </cell>
          <cell r="C144" t="str">
            <v>주문 제작</v>
          </cell>
          <cell r="D144" t="str">
            <v>EA</v>
          </cell>
          <cell r="E144">
            <v>44</v>
          </cell>
          <cell r="F144" t="str">
            <v>(8.8/0.2)x2=44EA 약 44EA</v>
          </cell>
        </row>
        <row r="145">
          <cell r="A145" t="e">
            <v>#REF!</v>
          </cell>
          <cell r="B145" t="str">
            <v>ROPE</v>
          </cell>
          <cell r="C145" t="str">
            <v>SUSØ1.6</v>
          </cell>
          <cell r="D145" t="str">
            <v>M</v>
          </cell>
          <cell r="E145">
            <v>18</v>
          </cell>
          <cell r="F145" t="str">
            <v>8.8x2=17.6M 약 18M</v>
          </cell>
        </row>
        <row r="146">
          <cell r="A146" t="e">
            <v>#REF!</v>
          </cell>
          <cell r="B146" t="str">
            <v>LIMIT SWITCH</v>
          </cell>
          <cell r="C146" t="str">
            <v>EA</v>
          </cell>
          <cell r="D146" t="str">
            <v>EA</v>
          </cell>
          <cell r="E146">
            <v>1</v>
          </cell>
        </row>
        <row r="147">
          <cell r="A147" t="e">
            <v>#REF!</v>
          </cell>
          <cell r="B147" t="str">
            <v>LIMIT SWITCH</v>
          </cell>
          <cell r="C147" t="str">
            <v>EA</v>
          </cell>
          <cell r="D147" t="str">
            <v>EA</v>
          </cell>
          <cell r="E147">
            <v>1</v>
          </cell>
        </row>
        <row r="148">
          <cell r="A148" t="e">
            <v>#REF!</v>
          </cell>
          <cell r="B148" t="str">
            <v>CURTAIN</v>
          </cell>
          <cell r="C148" t="str">
            <v>(암막지 선방염)</v>
          </cell>
          <cell r="D148" t="str">
            <v>M2</v>
          </cell>
          <cell r="E148">
            <v>117</v>
          </cell>
          <cell r="F148" t="str">
            <v>(8.8x할증350%)=30.8, 3.5+가공여유(0.3)=3.8, 30.8x3.8=117.04M2 약 117M2</v>
          </cell>
          <cell r="G148">
            <v>3.5</v>
          </cell>
        </row>
        <row r="149">
          <cell r="A149" t="e">
            <v>#REF!</v>
          </cell>
          <cell r="B149" t="str">
            <v>도장비</v>
          </cell>
          <cell r="C149" t="str">
            <v>M2</v>
          </cell>
          <cell r="D149" t="str">
            <v>M2</v>
          </cell>
          <cell r="E149">
            <v>2</v>
          </cell>
          <cell r="F149" t="str">
            <v>PIPE(1.76)=약 2M2</v>
          </cell>
        </row>
        <row r="150">
          <cell r="A150" t="e">
            <v>#REF!</v>
          </cell>
        </row>
        <row r="151">
          <cell r="A151" t="e">
            <v>#REF!</v>
          </cell>
          <cell r="B151">
            <v>0</v>
          </cell>
          <cell r="C151">
            <v>0</v>
          </cell>
          <cell r="D151">
            <v>0</v>
          </cell>
          <cell r="E151" t="str">
            <v/>
          </cell>
        </row>
        <row r="152">
          <cell r="A152" t="e">
            <v>#REF!</v>
          </cell>
        </row>
        <row r="153">
          <cell r="F153" t="str">
            <v/>
          </cell>
        </row>
        <row r="154">
          <cell r="A154" t="e">
            <v>#REF!</v>
          </cell>
        </row>
        <row r="155">
          <cell r="A155" t="e">
            <v>#REF!</v>
          </cell>
        </row>
        <row r="156">
          <cell r="A156" t="e">
            <v>#REF!</v>
          </cell>
        </row>
        <row r="157">
          <cell r="B157" t="str">
            <v>공사명:WINDOW DARKEN CURTAIN(4,050L x 3,500H)</v>
          </cell>
          <cell r="C157" t="str">
            <v>NO.1-06-00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 t="str">
            <v>NO.1-06-00</v>
          </cell>
        </row>
        <row r="158">
          <cell r="B158" t="str">
            <v>소형 MOTOR</v>
          </cell>
          <cell r="C158" t="str">
            <v>25W</v>
          </cell>
          <cell r="D158" t="str">
            <v>SET</v>
          </cell>
          <cell r="E158">
            <v>1</v>
          </cell>
          <cell r="F158" t="str">
            <v/>
          </cell>
        </row>
        <row r="159">
          <cell r="A159" t="e">
            <v>#REF!</v>
          </cell>
          <cell r="B159" t="str">
            <v>MOTOR BRACKET</v>
          </cell>
          <cell r="C159" t="str">
            <v>SET</v>
          </cell>
          <cell r="D159" t="str">
            <v>SET</v>
          </cell>
          <cell r="E159">
            <v>1</v>
          </cell>
        </row>
        <row r="160">
          <cell r="A160" t="e">
            <v>#REF!</v>
          </cell>
          <cell r="B160" t="str">
            <v>REDUCER</v>
          </cell>
          <cell r="C160" t="str">
            <v>15:1</v>
          </cell>
          <cell r="D160" t="str">
            <v>SET</v>
          </cell>
          <cell r="E160">
            <v>1</v>
          </cell>
        </row>
        <row r="161">
          <cell r="A161" t="e">
            <v>#REF!</v>
          </cell>
          <cell r="B161" t="str">
            <v>S.Q PIPE</v>
          </cell>
          <cell r="C161" t="str">
            <v>ㅁ-50 x 50 x 2.3t</v>
          </cell>
          <cell r="D161" t="str">
            <v>本</v>
          </cell>
          <cell r="E161">
            <v>2</v>
          </cell>
          <cell r="F161" t="str">
            <v>4.05/6M=0.675M 약 1本</v>
          </cell>
        </row>
        <row r="162">
          <cell r="A162" t="e">
            <v>#REF!</v>
          </cell>
          <cell r="B162" t="str">
            <v>AL RAIL</v>
          </cell>
          <cell r="C162" t="str">
            <v>주문 제작</v>
          </cell>
          <cell r="D162" t="str">
            <v>M</v>
          </cell>
          <cell r="E162">
            <v>4</v>
          </cell>
          <cell r="F162" t="str">
            <v>4.05M 약 4M</v>
          </cell>
        </row>
        <row r="163">
          <cell r="A163" t="e">
            <v>#REF!</v>
          </cell>
          <cell r="B163" t="str">
            <v>DRIVE PULLEY</v>
          </cell>
          <cell r="C163" t="str">
            <v>Ø60</v>
          </cell>
          <cell r="D163" t="str">
            <v>EA</v>
          </cell>
          <cell r="E163">
            <v>1</v>
          </cell>
        </row>
        <row r="164">
          <cell r="A164" t="e">
            <v>#REF!</v>
          </cell>
          <cell r="B164" t="str">
            <v>ADJUST BRACKET</v>
          </cell>
          <cell r="C164" t="str">
            <v>EA</v>
          </cell>
          <cell r="D164" t="str">
            <v>EA</v>
          </cell>
          <cell r="E164">
            <v>1</v>
          </cell>
        </row>
        <row r="165">
          <cell r="A165" t="e">
            <v>#REF!</v>
          </cell>
          <cell r="B165" t="str">
            <v>MASTER CARRIER</v>
          </cell>
          <cell r="C165" t="str">
            <v>주문 제작</v>
          </cell>
          <cell r="D165" t="str">
            <v>EA</v>
          </cell>
          <cell r="E165">
            <v>2</v>
          </cell>
          <cell r="F165" t="str">
            <v>좌,우 최선단에</v>
          </cell>
        </row>
        <row r="166">
          <cell r="A166" t="e">
            <v>#REF!</v>
          </cell>
          <cell r="B166" t="str">
            <v>SINGLE CARRIER</v>
          </cell>
          <cell r="C166" t="str">
            <v>주문 제작</v>
          </cell>
          <cell r="D166" t="str">
            <v>EA</v>
          </cell>
          <cell r="E166">
            <v>20</v>
          </cell>
          <cell r="F166" t="str">
            <v>(4.05/0.2)x2=20.25EA 약 20EA</v>
          </cell>
        </row>
        <row r="167">
          <cell r="A167" t="e">
            <v>#REF!</v>
          </cell>
          <cell r="B167" t="str">
            <v>ROPE</v>
          </cell>
          <cell r="C167" t="str">
            <v>SUSØ1.6</v>
          </cell>
          <cell r="D167" t="str">
            <v>M</v>
          </cell>
          <cell r="E167">
            <v>8</v>
          </cell>
          <cell r="F167" t="str">
            <v>4.05x2=8.1M 약 8M</v>
          </cell>
        </row>
        <row r="168">
          <cell r="A168" t="e">
            <v>#REF!</v>
          </cell>
          <cell r="B168" t="str">
            <v>LIMIT SWITCH</v>
          </cell>
          <cell r="C168" t="str">
            <v>EA</v>
          </cell>
          <cell r="D168" t="str">
            <v>EA</v>
          </cell>
          <cell r="E168">
            <v>1</v>
          </cell>
        </row>
        <row r="169">
          <cell r="A169" t="e">
            <v>#REF!</v>
          </cell>
          <cell r="B169" t="str">
            <v>CURTAIN</v>
          </cell>
          <cell r="C169" t="str">
            <v>(암막지 선방염)</v>
          </cell>
          <cell r="D169" t="str">
            <v>M2</v>
          </cell>
          <cell r="E169">
            <v>54</v>
          </cell>
          <cell r="F169" t="str">
            <v>(4.05x할증350%)=14.175, 3.5+가공여유(0.3)=3.8, 14.175x3.8=53.865 약 54M2</v>
          </cell>
          <cell r="G169">
            <v>3.5</v>
          </cell>
        </row>
        <row r="170">
          <cell r="A170" t="e">
            <v>#REF!</v>
          </cell>
          <cell r="B170" t="str">
            <v>도장비</v>
          </cell>
          <cell r="C170" t="str">
            <v>M2</v>
          </cell>
          <cell r="D170" t="str">
            <v>M2</v>
          </cell>
          <cell r="E170">
            <v>1</v>
          </cell>
          <cell r="F170" t="str">
            <v>PIPE(0.8)=약 1M2</v>
          </cell>
        </row>
        <row r="171">
          <cell r="A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>
            <v>0</v>
          </cell>
          <cell r="E172" t="str">
            <v/>
          </cell>
        </row>
        <row r="173">
          <cell r="A173" t="e">
            <v>#REF!</v>
          </cell>
        </row>
        <row r="174">
          <cell r="A174" t="e">
            <v>#REF!</v>
          </cell>
        </row>
        <row r="175">
          <cell r="A175" t="e">
            <v>#REF!</v>
          </cell>
        </row>
        <row r="176">
          <cell r="A176" t="e">
            <v>#REF!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 t="str">
            <v/>
          </cell>
        </row>
        <row r="177">
          <cell r="A177" t="e">
            <v>#REF!</v>
          </cell>
        </row>
        <row r="178">
          <cell r="A178" t="e">
            <v>#REF!</v>
          </cell>
        </row>
        <row r="179">
          <cell r="A179" t="e">
            <v>#REF!</v>
          </cell>
          <cell r="B179" t="str">
            <v>공사명:DOOR DARKEN CURTAIN(4,050L x 3,500H)</v>
          </cell>
          <cell r="C179" t="str">
            <v>NO.1-07-00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 t="str">
            <v>NO.1-07-00</v>
          </cell>
        </row>
        <row r="180">
          <cell r="A180" t="e">
            <v>#REF!</v>
          </cell>
          <cell r="B180" t="str">
            <v>S.Q PIPE</v>
          </cell>
          <cell r="C180" t="str">
            <v>ㅁ-50 x 50 x 2.3t</v>
          </cell>
          <cell r="D180" t="str">
            <v>本</v>
          </cell>
          <cell r="E180">
            <v>1</v>
          </cell>
          <cell r="F180" t="str">
            <v>4.05/6M=0.675M 약 1本</v>
          </cell>
        </row>
        <row r="181">
          <cell r="A181" t="e">
            <v>#REF!</v>
          </cell>
          <cell r="B181" t="str">
            <v>AL RAIL</v>
          </cell>
          <cell r="C181" t="str">
            <v>주문 제작</v>
          </cell>
          <cell r="D181" t="str">
            <v>M</v>
          </cell>
          <cell r="E181">
            <v>4</v>
          </cell>
          <cell r="F181" t="str">
            <v>4.05M 약 4M</v>
          </cell>
        </row>
        <row r="182">
          <cell r="A182" t="e">
            <v>#REF!</v>
          </cell>
          <cell r="B182" t="str">
            <v>MASTER CARRIER</v>
          </cell>
          <cell r="C182" t="str">
            <v>주문 제작</v>
          </cell>
          <cell r="D182" t="str">
            <v>EA</v>
          </cell>
          <cell r="E182">
            <v>2</v>
          </cell>
          <cell r="F182" t="str">
            <v>좌,우 최선단에</v>
          </cell>
        </row>
        <row r="183">
          <cell r="A183" t="e">
            <v>#REF!</v>
          </cell>
          <cell r="B183" t="str">
            <v>SINGLE CARRIER</v>
          </cell>
          <cell r="C183" t="str">
            <v>주문 제작</v>
          </cell>
          <cell r="D183" t="str">
            <v>EA</v>
          </cell>
          <cell r="E183">
            <v>20</v>
          </cell>
          <cell r="F183" t="str">
            <v>(4.05/0.2)x2=20.25EA 약 20EA</v>
          </cell>
        </row>
        <row r="184">
          <cell r="A184" t="e">
            <v>#REF!</v>
          </cell>
          <cell r="B184" t="str">
            <v>CURTAIN</v>
          </cell>
          <cell r="C184" t="str">
            <v>(암막지 선방염)</v>
          </cell>
          <cell r="D184" t="str">
            <v>M2</v>
          </cell>
          <cell r="E184">
            <v>54</v>
          </cell>
          <cell r="F184" t="str">
            <v>(4.05x할증350%)=14.175, 3.5+가공여유(0.3)=3.8, 14.175x3.8=53.865 약 54M2</v>
          </cell>
          <cell r="G184">
            <v>3.5</v>
          </cell>
        </row>
        <row r="185">
          <cell r="A185" t="e">
            <v>#REF!</v>
          </cell>
          <cell r="B185" t="str">
            <v>도장비</v>
          </cell>
          <cell r="C185" t="str">
            <v>M2</v>
          </cell>
          <cell r="D185" t="str">
            <v>M2</v>
          </cell>
          <cell r="E185">
            <v>1</v>
          </cell>
          <cell r="F185" t="str">
            <v>PIPE(0.8)=약 1M2</v>
          </cell>
        </row>
        <row r="186">
          <cell r="A186" t="e">
            <v>#REF!</v>
          </cell>
        </row>
        <row r="187">
          <cell r="A187" t="e">
            <v>#REF!</v>
          </cell>
          <cell r="B187">
            <v>0</v>
          </cell>
          <cell r="C187">
            <v>0</v>
          </cell>
          <cell r="D187">
            <v>0</v>
          </cell>
          <cell r="E187" t="str">
            <v/>
          </cell>
        </row>
        <row r="191">
          <cell r="F191" t="str">
            <v/>
          </cell>
        </row>
        <row r="193">
          <cell r="A193" t="e">
            <v>#REF!</v>
          </cell>
        </row>
        <row r="194">
          <cell r="A194" t="e">
            <v>#REF!</v>
          </cell>
        </row>
        <row r="195">
          <cell r="A195" t="e">
            <v>#REF!</v>
          </cell>
        </row>
        <row r="196">
          <cell r="A196" t="e">
            <v>#REF!</v>
          </cell>
        </row>
        <row r="198">
          <cell r="A198" t="e">
            <v>#REF!</v>
          </cell>
        </row>
        <row r="199">
          <cell r="A199" t="e">
            <v>#REF!</v>
          </cell>
        </row>
        <row r="200">
          <cell r="A200" t="e">
            <v>#REF!</v>
          </cell>
          <cell r="B200" t="str">
            <v>293KG=0.293TON</v>
          </cell>
          <cell r="C200">
            <v>0</v>
          </cell>
          <cell r="D200">
            <v>0</v>
          </cell>
          <cell r="E200">
            <v>0</v>
          </cell>
          <cell r="F200" t="str">
            <v>293KG=0.293TON</v>
          </cell>
        </row>
        <row r="201">
          <cell r="A201" t="e">
            <v>#REF!</v>
          </cell>
          <cell r="B201" t="str">
            <v>공사명:GRID IRON(8,600L x 900D)</v>
          </cell>
          <cell r="C201" t="str">
            <v>NO.1-08-00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 t="str">
            <v>NO.1-08-00</v>
          </cell>
        </row>
        <row r="202">
          <cell r="A202" t="e">
            <v>#REF!</v>
          </cell>
          <cell r="B202" t="str">
            <v>CHANNEL</v>
          </cell>
          <cell r="C202" t="str">
            <v xml:space="preserve">[-100 x 50 x 5t </v>
          </cell>
          <cell r="D202" t="str">
            <v>KG</v>
          </cell>
          <cell r="E202">
            <v>275</v>
          </cell>
          <cell r="F202" t="str">
            <v>(8.6x2)+(0.9x12)=28M+(할증5%)=29.4M</v>
          </cell>
          <cell r="G202">
            <v>0.05</v>
          </cell>
        </row>
        <row r="203">
          <cell r="A203" t="e">
            <v>#REF!</v>
          </cell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>=29.4x9.36KG/M= 275.18KG 약 275KG</v>
          </cell>
        </row>
        <row r="204">
          <cell r="A204" t="e">
            <v>#REF!</v>
          </cell>
          <cell r="B204" t="str">
            <v>ROUND BAR</v>
          </cell>
          <cell r="C204" t="str">
            <v>Ø19</v>
          </cell>
          <cell r="D204" t="str">
            <v>KG</v>
          </cell>
          <cell r="E204">
            <v>18</v>
          </cell>
          <cell r="F204" t="str">
            <v xml:space="preserve">HANGER POINT 8곳,8x1M=8x2.23KG = 17.84KG </v>
          </cell>
        </row>
        <row r="205">
          <cell r="A205" t="e">
            <v>#REF!</v>
          </cell>
          <cell r="B205" t="str">
            <v>TURNBUCKLE</v>
          </cell>
          <cell r="C205" t="str">
            <v>W5/8" x 300</v>
          </cell>
          <cell r="D205" t="str">
            <v>EA</v>
          </cell>
          <cell r="E205">
            <v>8</v>
          </cell>
          <cell r="F205" t="str">
            <v>HANGER POINT</v>
          </cell>
        </row>
        <row r="206">
          <cell r="A206" t="e">
            <v>#REF!</v>
          </cell>
          <cell r="B206" t="str">
            <v>SHACKLE</v>
          </cell>
          <cell r="C206" t="str">
            <v xml:space="preserve">W5/8" </v>
          </cell>
          <cell r="D206" t="str">
            <v>EA</v>
          </cell>
          <cell r="E206">
            <v>16</v>
          </cell>
          <cell r="F206" t="str">
            <v>1PONT당 2EA씩이므로 8x2 = 16EA</v>
          </cell>
        </row>
        <row r="207">
          <cell r="A207" t="e">
            <v>#REF!</v>
          </cell>
          <cell r="B207" t="str">
            <v>HANGER BRACKET</v>
          </cell>
          <cell r="C207" t="str">
            <v>EA</v>
          </cell>
          <cell r="D207" t="str">
            <v>EA</v>
          </cell>
          <cell r="E207">
            <v>8</v>
          </cell>
          <cell r="F207" t="str">
            <v>천정부분 HANGER POINT</v>
          </cell>
        </row>
        <row r="208">
          <cell r="A208" t="e">
            <v>#REF!</v>
          </cell>
          <cell r="B208" t="str">
            <v>HANGER PLATE</v>
          </cell>
          <cell r="C208" t="str">
            <v>PL 9tx200x75</v>
          </cell>
          <cell r="D208" t="str">
            <v>EA</v>
          </cell>
          <cell r="E208">
            <v>8</v>
          </cell>
          <cell r="F208" t="str">
            <v>GRID 부분 HANGER POINT</v>
          </cell>
        </row>
        <row r="209">
          <cell r="A209" t="e">
            <v>#REF!</v>
          </cell>
          <cell r="B209" t="str">
            <v>도 장 비</v>
          </cell>
          <cell r="C209" t="str">
            <v>각 2회</v>
          </cell>
          <cell r="D209" t="str">
            <v>M2</v>
          </cell>
          <cell r="E209">
            <v>21</v>
          </cell>
          <cell r="F209" t="str">
            <v>CH-100(29x0.6)+ROUND BAR(8x0.1)++T'ASSY(8x0.3)=20.6 약 21M2</v>
          </cell>
        </row>
        <row r="210">
          <cell r="A210" t="e">
            <v>#REF!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</row>
        <row r="218">
          <cell r="A218" t="e">
            <v>#REF!</v>
          </cell>
        </row>
        <row r="219">
          <cell r="A219" t="e">
            <v>#REF!</v>
          </cell>
        </row>
        <row r="220">
          <cell r="A220" t="e">
            <v>#REF!</v>
          </cell>
        </row>
        <row r="221">
          <cell r="A221" t="e">
            <v>#REF!</v>
          </cell>
        </row>
        <row r="222">
          <cell r="A222" t="e">
            <v>#REF!</v>
          </cell>
        </row>
        <row r="223">
          <cell r="B223" t="str">
            <v>공사명 : CONTROL PANEL</v>
          </cell>
          <cell r="C223">
            <v>0</v>
          </cell>
          <cell r="D223" t="str">
            <v/>
          </cell>
          <cell r="E223" t="str">
            <v/>
          </cell>
          <cell r="F223" t="str">
            <v/>
          </cell>
          <cell r="G223">
            <v>0</v>
          </cell>
          <cell r="H223" t="str">
            <v>NO.1-09-00</v>
          </cell>
        </row>
        <row r="224">
          <cell r="A224" t="e">
            <v>#REF!</v>
          </cell>
          <cell r="B224" t="str">
            <v>PANEL</v>
          </cell>
          <cell r="C224" t="str">
            <v>800Lx1200Hx250D</v>
          </cell>
          <cell r="D224" t="str">
            <v>SET</v>
          </cell>
          <cell r="E224">
            <v>1</v>
          </cell>
          <cell r="F224" t="str">
            <v/>
          </cell>
        </row>
        <row r="225">
          <cell r="B225" t="str">
            <v>MAIN N.F.B</v>
          </cell>
          <cell r="C225" t="str">
            <v>3P 20A</v>
          </cell>
          <cell r="D225" t="str">
            <v>EA</v>
          </cell>
          <cell r="E225">
            <v>1</v>
          </cell>
          <cell r="F225" t="str">
            <v/>
          </cell>
        </row>
        <row r="226">
          <cell r="A226" t="e">
            <v>#REF!</v>
          </cell>
          <cell r="B226" t="str">
            <v>N.F.B</v>
          </cell>
          <cell r="C226" t="str">
            <v>3P 30AF/10AT</v>
          </cell>
          <cell r="D226" t="str">
            <v>EA</v>
          </cell>
          <cell r="E226">
            <v>1</v>
          </cell>
          <cell r="F226" t="str">
            <v>1.5KW 1회로 이므로</v>
          </cell>
        </row>
        <row r="227">
          <cell r="A227" t="e">
            <v>#REF!</v>
          </cell>
          <cell r="B227" t="str">
            <v>N.F.B</v>
          </cell>
          <cell r="C227" t="str">
            <v>2P 5A</v>
          </cell>
          <cell r="D227" t="str">
            <v>EA</v>
          </cell>
          <cell r="E227">
            <v>10</v>
          </cell>
          <cell r="F227" t="str">
            <v>25W x 6회로, 40W x 2회로, 100W x 1회로, 190W x 1회로= 10회로이므로</v>
          </cell>
        </row>
        <row r="228">
          <cell r="A228" t="e">
            <v>#REF!</v>
          </cell>
          <cell r="B228" t="str">
            <v xml:space="preserve">N.F.B(MACHINE OP') </v>
          </cell>
          <cell r="C228" t="str">
            <v>2P 5A</v>
          </cell>
          <cell r="D228" t="str">
            <v>EA</v>
          </cell>
          <cell r="E228">
            <v>1</v>
          </cell>
          <cell r="F228" t="str">
            <v/>
          </cell>
        </row>
        <row r="229">
          <cell r="B229" t="str">
            <v>MAGNETIC S/W</v>
          </cell>
          <cell r="C229" t="str">
            <v>SMO - 15</v>
          </cell>
          <cell r="D229" t="str">
            <v>EA</v>
          </cell>
          <cell r="E229">
            <v>2</v>
          </cell>
          <cell r="F229" t="str">
            <v>1회로 (1.5KW이하) x 2EA씩 (정.역회전)</v>
          </cell>
        </row>
        <row r="230">
          <cell r="A230" t="e">
            <v>#REF!</v>
          </cell>
          <cell r="B230" t="str">
            <v>전  선</v>
          </cell>
          <cell r="C230" t="str">
            <v>UL #24</v>
          </cell>
          <cell r="D230" t="str">
            <v>M</v>
          </cell>
          <cell r="E230">
            <v>10</v>
          </cell>
          <cell r="F230" t="str">
            <v/>
          </cell>
        </row>
        <row r="231">
          <cell r="A231" t="e">
            <v>#REF!</v>
          </cell>
          <cell r="B231" t="str">
            <v>PILOT LAMP</v>
          </cell>
          <cell r="C231" t="str">
            <v/>
          </cell>
          <cell r="D231" t="str">
            <v>EA</v>
          </cell>
          <cell r="E231">
            <v>2</v>
          </cell>
          <cell r="F231" t="str">
            <v>POWER용 1EA, OPERATION용 1EA</v>
          </cell>
        </row>
        <row r="232">
          <cell r="B232" t="str">
            <v>T.H</v>
          </cell>
          <cell r="C232" t="str">
            <v>EA</v>
          </cell>
          <cell r="D232" t="str">
            <v>EA</v>
          </cell>
          <cell r="E232">
            <v>1</v>
          </cell>
          <cell r="F232" t="str">
            <v>회로당 1EA씩 x 1회로</v>
          </cell>
        </row>
        <row r="233">
          <cell r="A233" t="e">
            <v>#REF!</v>
          </cell>
          <cell r="B233" t="str">
            <v>POWER RELAY</v>
          </cell>
          <cell r="C233" t="str">
            <v>4a4b</v>
          </cell>
          <cell r="D233" t="str">
            <v>EA</v>
          </cell>
          <cell r="E233">
            <v>20</v>
          </cell>
          <cell r="F233" t="str">
            <v>회로당 2EA씩 x 10회로</v>
          </cell>
        </row>
        <row r="234">
          <cell r="A234" t="e">
            <v>#REF!</v>
          </cell>
          <cell r="B234" t="str">
            <v>RELAY</v>
          </cell>
          <cell r="C234" t="str">
            <v>DC 24V 14PIN</v>
          </cell>
          <cell r="D234" t="str">
            <v>EA</v>
          </cell>
          <cell r="E234">
            <v>2</v>
          </cell>
          <cell r="F234" t="str">
            <v>회로당 2EA씩 x 1회로</v>
          </cell>
        </row>
        <row r="235">
          <cell r="A235" t="e">
            <v>#REF!</v>
          </cell>
          <cell r="B235" t="str">
            <v>RELAY SOCKET</v>
          </cell>
          <cell r="C235" t="str">
            <v>DC 24V 14PIN</v>
          </cell>
          <cell r="D235" t="str">
            <v>EA</v>
          </cell>
          <cell r="E235">
            <v>2</v>
          </cell>
          <cell r="F235" t="str">
            <v>회로당 2EA씩 x 1회로</v>
          </cell>
          <cell r="G235" t="str">
            <v/>
          </cell>
        </row>
        <row r="236">
          <cell r="A236" t="e">
            <v>#REF!</v>
          </cell>
          <cell r="B236" t="str">
            <v>FUSE/SOCKET</v>
          </cell>
          <cell r="C236" t="str">
            <v/>
          </cell>
          <cell r="D236" t="str">
            <v>EA</v>
          </cell>
          <cell r="E236">
            <v>3</v>
          </cell>
          <cell r="F236" t="str">
            <v>3상 이므로</v>
          </cell>
        </row>
        <row r="237">
          <cell r="A237" t="e">
            <v>#REF!</v>
          </cell>
          <cell r="B237" t="str">
            <v>TRANS</v>
          </cell>
          <cell r="C237" t="str">
            <v>250W 380/220,110,24V</v>
          </cell>
          <cell r="D237" t="str">
            <v>SET</v>
          </cell>
          <cell r="E237">
            <v>1</v>
          </cell>
        </row>
        <row r="238">
          <cell r="A238" t="e">
            <v>#REF!</v>
          </cell>
          <cell r="B238" t="str">
            <v>TERMINAL &amp; BLOCK</v>
          </cell>
          <cell r="C238" t="str">
            <v>20A</v>
          </cell>
          <cell r="D238" t="str">
            <v>EA</v>
          </cell>
          <cell r="E238">
            <v>44</v>
          </cell>
          <cell r="F238" t="str">
            <v>11CIR'x4EA=44EA (POWER)</v>
          </cell>
        </row>
        <row r="239">
          <cell r="A239" t="e">
            <v>#REF!</v>
          </cell>
          <cell r="B239" t="str">
            <v>TERMINAL &amp; BLOCK</v>
          </cell>
          <cell r="C239" t="str">
            <v>10A</v>
          </cell>
          <cell r="D239" t="str">
            <v>EA</v>
          </cell>
          <cell r="E239">
            <v>66</v>
          </cell>
          <cell r="F239" t="str">
            <v>11CIR'x6EA=66EA (OPERATION)</v>
          </cell>
        </row>
        <row r="240">
          <cell r="B240" t="str">
            <v>TERMINAL &amp; TUBE</v>
          </cell>
          <cell r="C240" t="str">
            <v>3.5sq</v>
          </cell>
          <cell r="D240" t="str">
            <v>SET</v>
          </cell>
          <cell r="E240">
            <v>88</v>
          </cell>
          <cell r="F240" t="str">
            <v/>
          </cell>
        </row>
        <row r="241">
          <cell r="A241" t="e">
            <v>#REF!</v>
          </cell>
          <cell r="B241" t="str">
            <v>TERMINAL &amp; TUBE</v>
          </cell>
          <cell r="C241" t="str">
            <v>1.25sq</v>
          </cell>
          <cell r="D241" t="str">
            <v>SET</v>
          </cell>
          <cell r="E241">
            <v>132</v>
          </cell>
          <cell r="F241" t="str">
            <v/>
          </cell>
        </row>
        <row r="242">
          <cell r="A242" t="e">
            <v>#REF!</v>
          </cell>
          <cell r="B242" t="str">
            <v>전   선</v>
          </cell>
          <cell r="C242" t="str">
            <v>IV 3.5sq</v>
          </cell>
          <cell r="D242" t="str">
            <v>M</v>
          </cell>
          <cell r="E242">
            <v>88</v>
          </cell>
          <cell r="F242" t="str">
            <v>회로당2M x (4가닥 x11회로)=88M</v>
          </cell>
        </row>
        <row r="243">
          <cell r="A243" t="e">
            <v>#REF!</v>
          </cell>
          <cell r="B243" t="str">
            <v>전   선</v>
          </cell>
          <cell r="C243" t="str">
            <v>IV 1.25sq</v>
          </cell>
          <cell r="D243" t="str">
            <v>M</v>
          </cell>
          <cell r="E243">
            <v>88</v>
          </cell>
          <cell r="F243" t="str">
            <v>회로당2M x (4가닥 x11회로)=88M</v>
          </cell>
          <cell r="G243">
            <v>0</v>
          </cell>
          <cell r="H243" t="str">
            <v/>
          </cell>
        </row>
        <row r="245">
          <cell r="A245" t="e">
            <v>#REF!</v>
          </cell>
          <cell r="B245" t="str">
            <v>공사명: CONTROL BOARD</v>
          </cell>
          <cell r="C245" t="str">
            <v>NO.1-10-00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 t="str">
            <v>NO.1-10-00</v>
          </cell>
        </row>
        <row r="246">
          <cell r="A246" t="e">
            <v>#REF!</v>
          </cell>
          <cell r="B246" t="str">
            <v>CONTROL BOARD</v>
          </cell>
          <cell r="C246" t="str">
            <v>325x350x80</v>
          </cell>
          <cell r="D246" t="str">
            <v>SET</v>
          </cell>
          <cell r="E246">
            <v>1</v>
          </cell>
          <cell r="F246" t="str">
            <v>도면 참조</v>
          </cell>
        </row>
        <row r="247">
          <cell r="A247" t="e">
            <v>#REF!</v>
          </cell>
          <cell r="B247" t="str">
            <v>PILOT LAMP</v>
          </cell>
          <cell r="C247" t="str">
            <v>Ø16</v>
          </cell>
          <cell r="D247" t="str">
            <v>EA</v>
          </cell>
          <cell r="E247">
            <v>1</v>
          </cell>
          <cell r="F247" t="str">
            <v>도면 참조</v>
          </cell>
        </row>
        <row r="248">
          <cell r="A248" t="e">
            <v>#REF!</v>
          </cell>
          <cell r="B248" t="str">
            <v>KEY S/W</v>
          </cell>
          <cell r="C248" t="str">
            <v/>
          </cell>
          <cell r="D248" t="str">
            <v>EA</v>
          </cell>
          <cell r="E248">
            <v>1</v>
          </cell>
          <cell r="F248" t="str">
            <v>도면 참조</v>
          </cell>
          <cell r="G248" t="str">
            <v/>
          </cell>
        </row>
        <row r="249">
          <cell r="A249" t="e">
            <v>#REF!</v>
          </cell>
          <cell r="B249" t="str">
            <v>EMERGENCY S/W</v>
          </cell>
          <cell r="C249" t="str">
            <v>Ø25</v>
          </cell>
          <cell r="D249" t="str">
            <v>EA</v>
          </cell>
          <cell r="E249">
            <v>1</v>
          </cell>
          <cell r="F249" t="str">
            <v>도면 참조</v>
          </cell>
        </row>
        <row r="250">
          <cell r="A250" t="e">
            <v>#REF!</v>
          </cell>
          <cell r="B250" t="str">
            <v>선 택 S/W</v>
          </cell>
          <cell r="C250" t="str">
            <v xml:space="preserve">Ø16 </v>
          </cell>
          <cell r="D250" t="str">
            <v>EA</v>
          </cell>
          <cell r="E250">
            <v>11</v>
          </cell>
          <cell r="F250" t="str">
            <v>도면 참조</v>
          </cell>
        </row>
        <row r="251">
          <cell r="A251" t="e">
            <v>#REF!</v>
          </cell>
          <cell r="B251" t="str">
            <v>PUSH BUTTON S/W</v>
          </cell>
          <cell r="C251" t="str">
            <v xml:space="preserve">Ø16 </v>
          </cell>
          <cell r="D251" t="str">
            <v>EA</v>
          </cell>
          <cell r="E251">
            <v>33</v>
          </cell>
          <cell r="F251" t="str">
            <v>11회로 x 3EA = 33EA</v>
          </cell>
        </row>
        <row r="252">
          <cell r="A252" t="e">
            <v>#REF!</v>
          </cell>
          <cell r="B252" t="str">
            <v>TERMINAL BLOCK</v>
          </cell>
          <cell r="C252" t="str">
            <v>20A</v>
          </cell>
          <cell r="D252" t="str">
            <v>EA</v>
          </cell>
          <cell r="E252">
            <v>33</v>
          </cell>
          <cell r="F252" t="str">
            <v>11회로 x3EA = 33EA</v>
          </cell>
        </row>
        <row r="253">
          <cell r="A253" t="e">
            <v>#REF!</v>
          </cell>
          <cell r="B253" t="str">
            <v/>
          </cell>
          <cell r="C253">
            <v>0</v>
          </cell>
          <cell r="D253" t="str">
            <v/>
          </cell>
          <cell r="E253" t="str">
            <v/>
          </cell>
          <cell r="F253" t="str">
            <v/>
          </cell>
        </row>
        <row r="254">
          <cell r="A254" t="e">
            <v>#REF!</v>
          </cell>
          <cell r="B254" t="str">
            <v/>
          </cell>
          <cell r="C254">
            <v>0</v>
          </cell>
          <cell r="D254" t="str">
            <v/>
          </cell>
          <cell r="E254" t="str">
            <v/>
          </cell>
          <cell r="F254" t="str">
            <v/>
          </cell>
        </row>
        <row r="255">
          <cell r="A255" t="e">
            <v>#REF!</v>
          </cell>
        </row>
        <row r="256">
          <cell r="A256" t="e">
            <v>#REF!</v>
          </cell>
        </row>
        <row r="258">
          <cell r="A258" t="e">
            <v>#REF!</v>
          </cell>
        </row>
        <row r="259">
          <cell r="A259" t="e">
            <v>#REF!</v>
          </cell>
        </row>
        <row r="260">
          <cell r="A260" t="e">
            <v>#REF!</v>
          </cell>
        </row>
        <row r="262">
          <cell r="A262" t="e">
            <v>#REF!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/>
          </cell>
          <cell r="H262" t="str">
            <v/>
          </cell>
        </row>
        <row r="263">
          <cell r="A263" t="e">
            <v>#REF!</v>
          </cell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</row>
        <row r="264">
          <cell r="A264" t="e">
            <v>#REF!</v>
          </cell>
        </row>
        <row r="265">
          <cell r="A265" t="e">
            <v>#REF!</v>
          </cell>
        </row>
        <row r="266">
          <cell r="A266" t="e">
            <v>#REF!</v>
          </cell>
        </row>
        <row r="267">
          <cell r="A267" t="e">
            <v>#REF!</v>
          </cell>
          <cell r="B267" t="str">
            <v>공사명 : MACHINE PART (1.5KW x 4P用: WINCH TYPE)</v>
          </cell>
          <cell r="C267" t="str">
            <v>일위대가-1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 t="str">
            <v>일위대가-1</v>
          </cell>
        </row>
        <row r="268">
          <cell r="A268" t="e">
            <v>#REF!</v>
          </cell>
          <cell r="B268" t="str">
            <v>MOTOR</v>
          </cell>
          <cell r="C268" t="str">
            <v>1.5KW x 4P</v>
          </cell>
          <cell r="D268" t="str">
            <v>대</v>
          </cell>
          <cell r="E268">
            <v>1</v>
          </cell>
          <cell r="F268" t="str">
            <v/>
          </cell>
        </row>
        <row r="269">
          <cell r="A269" t="e">
            <v>#REF!</v>
          </cell>
          <cell r="B269" t="str">
            <v>DISK BRAKE</v>
          </cell>
          <cell r="C269" t="str">
            <v>1.5KW x 4P用</v>
          </cell>
          <cell r="D269" t="str">
            <v>대</v>
          </cell>
          <cell r="E269">
            <v>1</v>
          </cell>
          <cell r="F269" t="str">
            <v/>
          </cell>
        </row>
        <row r="270">
          <cell r="A270" t="e">
            <v>#REF!</v>
          </cell>
          <cell r="B270" t="str">
            <v>BOLT,NUT,W/S,S/W</v>
          </cell>
          <cell r="C270" t="str">
            <v>M12 x 40L</v>
          </cell>
          <cell r="D270" t="str">
            <v>SET</v>
          </cell>
          <cell r="E270">
            <v>4</v>
          </cell>
          <cell r="F270" t="str">
            <v>MOTOR 고정용</v>
          </cell>
        </row>
        <row r="271">
          <cell r="A271" t="e">
            <v>#REF!</v>
          </cell>
          <cell r="B271" t="str">
            <v>MOTOR DIE</v>
          </cell>
          <cell r="C271" t="str">
            <v>1.5KW x 4P用</v>
          </cell>
          <cell r="D271" t="str">
            <v>SET</v>
          </cell>
          <cell r="E271">
            <v>1</v>
          </cell>
          <cell r="F271" t="str">
            <v>MOTOR 고정용</v>
          </cell>
        </row>
        <row r="272">
          <cell r="A272" t="e">
            <v>#REF!</v>
          </cell>
          <cell r="B272" t="str">
            <v>STUD BOLT</v>
          </cell>
          <cell r="C272" t="str">
            <v>M16 x 200L</v>
          </cell>
          <cell r="D272" t="str">
            <v>SET</v>
          </cell>
          <cell r="E272">
            <v>4</v>
          </cell>
          <cell r="F272" t="str">
            <v>MOTOR 출력축과 WORM REDUCER 입력축과의 거리조절용</v>
          </cell>
        </row>
        <row r="273">
          <cell r="A273" t="e">
            <v>#REF!</v>
          </cell>
          <cell r="B273" t="str">
            <v>NUT</v>
          </cell>
          <cell r="C273" t="str">
            <v>M16</v>
          </cell>
          <cell r="D273" t="str">
            <v>EA</v>
          </cell>
          <cell r="E273">
            <v>16</v>
          </cell>
          <cell r="F273" t="str">
            <v>STUD BOLT 1EA당 4EA씩으므로 4EAx4EA= 16EA</v>
          </cell>
        </row>
        <row r="274">
          <cell r="A274" t="e">
            <v>#REF!</v>
          </cell>
          <cell r="B274" t="str">
            <v xml:space="preserve">V-PULLEY </v>
          </cell>
          <cell r="C274" t="str">
            <v>B형 x 2열 x 3"</v>
          </cell>
          <cell r="D274" t="str">
            <v>EA</v>
          </cell>
          <cell r="E274">
            <v>1</v>
          </cell>
          <cell r="F274" t="str">
            <v>MOTOR 출력용</v>
          </cell>
        </row>
        <row r="275">
          <cell r="A275" t="e">
            <v>#REF!</v>
          </cell>
          <cell r="B275" t="str">
            <v xml:space="preserve">V-PULLEY </v>
          </cell>
          <cell r="C275" t="str">
            <v>B형 x 2열 x 8"</v>
          </cell>
          <cell r="D275" t="str">
            <v>EA</v>
          </cell>
          <cell r="E275">
            <v>1</v>
          </cell>
          <cell r="F275" t="str">
            <v>WORM REDUCER 입력축용</v>
          </cell>
        </row>
        <row r="276">
          <cell r="A276" t="e">
            <v>#REF!</v>
          </cell>
          <cell r="B276" t="str">
            <v>V-BELT</v>
          </cell>
          <cell r="C276" t="str">
            <v>B형 x 42"</v>
          </cell>
          <cell r="D276" t="str">
            <v>EA</v>
          </cell>
          <cell r="E276">
            <v>2</v>
          </cell>
          <cell r="F276" t="str">
            <v>V-PULLEY가 2열</v>
          </cell>
        </row>
        <row r="277">
          <cell r="A277" t="e">
            <v>#REF!</v>
          </cell>
          <cell r="B277" t="str">
            <v>WORM REDUCER</v>
          </cell>
          <cell r="C277" t="str">
            <v>1.5KW x 4P用</v>
          </cell>
          <cell r="D277" t="str">
            <v>대</v>
          </cell>
          <cell r="E277">
            <v>1</v>
          </cell>
          <cell r="F277" t="str">
            <v/>
          </cell>
        </row>
        <row r="278">
          <cell r="A278" t="e">
            <v>#REF!</v>
          </cell>
          <cell r="B278" t="str">
            <v>BOLT,NUT,W/S,S/W</v>
          </cell>
          <cell r="C278" t="str">
            <v>M16 x 60L</v>
          </cell>
          <cell r="D278" t="str">
            <v>SET</v>
          </cell>
          <cell r="E278">
            <v>2</v>
          </cell>
          <cell r="F278" t="str">
            <v>WORM REDUCER 고정용</v>
          </cell>
        </row>
        <row r="279">
          <cell r="A279" t="e">
            <v>#REF!</v>
          </cell>
          <cell r="B279" t="str">
            <v>BEARING</v>
          </cell>
          <cell r="C279" t="str">
            <v>UCP #207</v>
          </cell>
          <cell r="D279" t="str">
            <v>EA</v>
          </cell>
          <cell r="E279">
            <v>1</v>
          </cell>
          <cell r="F279" t="str">
            <v/>
          </cell>
        </row>
        <row r="280">
          <cell r="A280" t="e">
            <v>#REF!</v>
          </cell>
          <cell r="B280" t="str">
            <v>BEARING DIE</v>
          </cell>
          <cell r="C280" t="str">
            <v>UCP #207用</v>
          </cell>
          <cell r="D280" t="str">
            <v>EA</v>
          </cell>
          <cell r="E280">
            <v>1</v>
          </cell>
          <cell r="F280" t="str">
            <v/>
          </cell>
        </row>
        <row r="281">
          <cell r="A281" t="e">
            <v>#REF!</v>
          </cell>
          <cell r="B281" t="str">
            <v>BOLT,NUT,W/S,S/W</v>
          </cell>
          <cell r="C281" t="str">
            <v>M16 x 60L</v>
          </cell>
          <cell r="D281" t="str">
            <v>SET</v>
          </cell>
          <cell r="E281">
            <v>2</v>
          </cell>
          <cell r="F281" t="str">
            <v>BEARING DIE 고정용</v>
          </cell>
        </row>
        <row r="282">
          <cell r="A282" t="e">
            <v>#REF!</v>
          </cell>
          <cell r="B282" t="str">
            <v>CHAIN SPROCKET</v>
          </cell>
          <cell r="C282" t="str">
            <v>DS #35 x 12t</v>
          </cell>
          <cell r="D282" t="str">
            <v>SET</v>
          </cell>
          <cell r="E282">
            <v>1</v>
          </cell>
          <cell r="F282" t="str">
            <v>LIMIT 제어동력 전달용 (CAM LINIT S/W 입력축)</v>
          </cell>
        </row>
        <row r="283">
          <cell r="A283" t="e">
            <v>#REF!</v>
          </cell>
          <cell r="B283" t="str">
            <v>CHAIN SPROCKET</v>
          </cell>
          <cell r="C283" t="str">
            <v>DS #35 x 27t</v>
          </cell>
          <cell r="D283" t="str">
            <v>SET</v>
          </cell>
          <cell r="E283">
            <v>1</v>
          </cell>
          <cell r="F283" t="str">
            <v>LIMIT 제어동력 전달용 (WORM REDUCER 출력축 끝단)</v>
          </cell>
        </row>
        <row r="284">
          <cell r="A284" t="e">
            <v>#REF!</v>
          </cell>
          <cell r="B284" t="str">
            <v xml:space="preserve">CHAIN </v>
          </cell>
          <cell r="C284" t="str">
            <v xml:space="preserve">DS #35 </v>
          </cell>
          <cell r="D284" t="str">
            <v>SET</v>
          </cell>
          <cell r="E284">
            <v>1</v>
          </cell>
          <cell r="F284" t="str">
            <v>LIMIT 제어동력</v>
          </cell>
        </row>
        <row r="285">
          <cell r="A285" t="e">
            <v>#REF!</v>
          </cell>
          <cell r="B285" t="str">
            <v>CHAIN OFFSET LINK</v>
          </cell>
          <cell r="C285" t="str">
            <v xml:space="preserve">DS #35用 </v>
          </cell>
          <cell r="D285" t="str">
            <v>EA</v>
          </cell>
          <cell r="E285">
            <v>1</v>
          </cell>
          <cell r="F285" t="str">
            <v>CHAIN 연결용</v>
          </cell>
        </row>
        <row r="286">
          <cell r="A286" t="e">
            <v>#REF!</v>
          </cell>
          <cell r="B286" t="str">
            <v>CAM LIMIT S/W</v>
          </cell>
          <cell r="C286" t="str">
            <v>SCREW TYPE</v>
          </cell>
          <cell r="D286" t="str">
            <v>SET</v>
          </cell>
          <cell r="E286">
            <v>1</v>
          </cell>
          <cell r="F286" t="str">
            <v>LIMIT 제어동력</v>
          </cell>
        </row>
        <row r="287">
          <cell r="A287" t="e">
            <v>#REF!</v>
          </cell>
          <cell r="B287" t="str">
            <v>LIMIT S/W DIE</v>
          </cell>
          <cell r="C287" t="str">
            <v/>
          </cell>
          <cell r="D287" t="str">
            <v>SET</v>
          </cell>
          <cell r="E287">
            <v>1</v>
          </cell>
          <cell r="F287" t="str">
            <v/>
          </cell>
        </row>
        <row r="288">
          <cell r="A288" t="e">
            <v>#REF!</v>
          </cell>
          <cell r="B288" t="str">
            <v>BOLT,NUT,W/S,S/W</v>
          </cell>
          <cell r="C288" t="str">
            <v>M6 x 30L</v>
          </cell>
          <cell r="D288" t="str">
            <v>SET</v>
          </cell>
          <cell r="E288">
            <v>2</v>
          </cell>
          <cell r="F288" t="str">
            <v>CAM LIMITS S/W 고정용</v>
          </cell>
        </row>
        <row r="289">
          <cell r="A289" t="e">
            <v>#REF!</v>
          </cell>
        </row>
        <row r="290">
          <cell r="A290" t="e">
            <v>#REF!</v>
          </cell>
        </row>
        <row r="291">
          <cell r="A291" t="e">
            <v>#REF!</v>
          </cell>
        </row>
        <row r="292">
          <cell r="A292" t="e">
            <v>#REF!</v>
          </cell>
        </row>
        <row r="293">
          <cell r="A293" t="e">
            <v>#REF!</v>
          </cell>
        </row>
        <row r="294">
          <cell r="A294" t="e">
            <v>#REF!</v>
          </cell>
        </row>
        <row r="295">
          <cell r="A295" t="e">
            <v>#REF!</v>
          </cell>
        </row>
        <row r="296">
          <cell r="A296" t="e">
            <v>#REF!</v>
          </cell>
        </row>
        <row r="297">
          <cell r="A297" t="e">
            <v>#REF!</v>
          </cell>
        </row>
        <row r="298">
          <cell r="A298" t="e">
            <v>#REF!</v>
          </cell>
        </row>
        <row r="299">
          <cell r="A299" t="e">
            <v>#REF!</v>
          </cell>
        </row>
        <row r="300">
          <cell r="A300" t="e">
            <v>#REF!</v>
          </cell>
        </row>
        <row r="301">
          <cell r="A301" t="e">
            <v>#REF!</v>
          </cell>
        </row>
        <row r="302">
          <cell r="A302" t="e">
            <v>#REF!</v>
          </cell>
        </row>
        <row r="303">
          <cell r="A303" t="e">
            <v>#REF!</v>
          </cell>
        </row>
        <row r="304">
          <cell r="A304" t="e">
            <v>#REF!</v>
          </cell>
        </row>
        <row r="305">
          <cell r="A305" t="e">
            <v>#REF!</v>
          </cell>
        </row>
        <row r="306">
          <cell r="A306" t="e">
            <v>#REF!</v>
          </cell>
        </row>
        <row r="307">
          <cell r="A307" t="e">
            <v>#REF!</v>
          </cell>
        </row>
        <row r="308">
          <cell r="A308" t="e">
            <v>#REF!</v>
          </cell>
        </row>
        <row r="309">
          <cell r="A309" t="e">
            <v>#REF!</v>
          </cell>
        </row>
        <row r="310">
          <cell r="A310" t="e">
            <v>#REF!</v>
          </cell>
        </row>
        <row r="311">
          <cell r="A311" t="e">
            <v>#REF!</v>
          </cell>
        </row>
        <row r="312">
          <cell r="A312" t="e">
            <v>#REF!</v>
          </cell>
        </row>
        <row r="313">
          <cell r="A313" t="e">
            <v>#REF!</v>
          </cell>
        </row>
        <row r="314">
          <cell r="A314" t="e">
            <v>#REF!</v>
          </cell>
        </row>
        <row r="315">
          <cell r="A315" t="e">
            <v>#REF!</v>
          </cell>
        </row>
        <row r="316">
          <cell r="A316" t="e">
            <v>#REF!</v>
          </cell>
        </row>
        <row r="317">
          <cell r="A317" t="e">
            <v>#REF!</v>
          </cell>
        </row>
        <row r="318">
          <cell r="A318" t="e">
            <v>#REF!</v>
          </cell>
        </row>
        <row r="319">
          <cell r="A319" t="e">
            <v>#REF!</v>
          </cell>
        </row>
        <row r="320">
          <cell r="A320" t="e">
            <v>#REF!</v>
          </cell>
        </row>
        <row r="321">
          <cell r="A321" t="e">
            <v>#REF!</v>
          </cell>
        </row>
        <row r="322">
          <cell r="A322" t="e">
            <v>#REF!</v>
          </cell>
        </row>
        <row r="323">
          <cell r="A323" t="e">
            <v>#REF!</v>
          </cell>
        </row>
        <row r="324">
          <cell r="A324" t="e">
            <v>#REF!</v>
          </cell>
        </row>
        <row r="325">
          <cell r="A325" t="e">
            <v>#REF!</v>
          </cell>
        </row>
        <row r="326">
          <cell r="A326" t="e">
            <v>#REF!</v>
          </cell>
        </row>
        <row r="327">
          <cell r="A327" t="e">
            <v>#REF!</v>
          </cell>
        </row>
        <row r="328">
          <cell r="A328" t="e">
            <v>#REF!</v>
          </cell>
        </row>
        <row r="329">
          <cell r="A329" t="e">
            <v>#REF!</v>
          </cell>
        </row>
        <row r="330">
          <cell r="A330" t="e">
            <v>#REF!</v>
          </cell>
        </row>
        <row r="331">
          <cell r="A331" t="e">
            <v>#REF!</v>
          </cell>
        </row>
        <row r="332">
          <cell r="A332" t="e">
            <v>#REF!</v>
          </cell>
        </row>
        <row r="333">
          <cell r="A333" t="e">
            <v>#REF!</v>
          </cell>
        </row>
        <row r="334">
          <cell r="A334" t="e">
            <v>#REF!</v>
          </cell>
        </row>
        <row r="335">
          <cell r="A335" t="e">
            <v>#REF!</v>
          </cell>
        </row>
        <row r="336">
          <cell r="A336" t="e">
            <v>#REF!</v>
          </cell>
        </row>
        <row r="337">
          <cell r="A337" t="e">
            <v>#REF!</v>
          </cell>
        </row>
        <row r="338">
          <cell r="A338" t="e">
            <v>#REF!</v>
          </cell>
        </row>
        <row r="339">
          <cell r="A339" t="e">
            <v>#REF!</v>
          </cell>
        </row>
        <row r="340">
          <cell r="A340" t="e">
            <v>#REF!</v>
          </cell>
        </row>
        <row r="341">
          <cell r="A341" t="e">
            <v>#REF!</v>
          </cell>
        </row>
        <row r="342">
          <cell r="A342" t="e">
            <v>#REF!</v>
          </cell>
        </row>
        <row r="343">
          <cell r="A343" t="e">
            <v>#REF!</v>
          </cell>
        </row>
        <row r="344">
          <cell r="A344" t="e">
            <v>#REF!</v>
          </cell>
        </row>
        <row r="345">
          <cell r="A345" t="e">
            <v>#REF!</v>
          </cell>
        </row>
        <row r="346">
          <cell r="A346" t="e">
            <v>#REF!</v>
          </cell>
        </row>
        <row r="347">
          <cell r="A347" t="e">
            <v>#REF!</v>
          </cell>
        </row>
        <row r="348">
          <cell r="A348" t="e">
            <v>#REF!</v>
          </cell>
        </row>
        <row r="349">
          <cell r="A349" t="e">
            <v>#REF!</v>
          </cell>
        </row>
        <row r="350">
          <cell r="A350" t="e">
            <v>#REF!</v>
          </cell>
        </row>
        <row r="351">
          <cell r="A351" t="e">
            <v>#REF!</v>
          </cell>
        </row>
        <row r="352">
          <cell r="A352" t="e">
            <v>#REF!</v>
          </cell>
        </row>
        <row r="353">
          <cell r="A353" t="e">
            <v>#REF!</v>
          </cell>
        </row>
        <row r="354">
          <cell r="A354" t="e">
            <v>#REF!</v>
          </cell>
        </row>
        <row r="355">
          <cell r="A355" t="e">
            <v>#REF!</v>
          </cell>
        </row>
        <row r="356">
          <cell r="A356" t="e">
            <v>#REF!</v>
          </cell>
        </row>
        <row r="357">
          <cell r="A357" t="e">
            <v>#REF!</v>
          </cell>
        </row>
        <row r="358">
          <cell r="A358" t="e">
            <v>#REF!</v>
          </cell>
        </row>
        <row r="359">
          <cell r="A359" t="e">
            <v>#REF!</v>
          </cell>
        </row>
        <row r="360">
          <cell r="A360" t="e">
            <v>#REF!</v>
          </cell>
        </row>
        <row r="361">
          <cell r="A361" t="e">
            <v>#REF!</v>
          </cell>
        </row>
        <row r="362">
          <cell r="A362" t="e">
            <v>#REF!</v>
          </cell>
        </row>
        <row r="363">
          <cell r="A363" t="e">
            <v>#REF!</v>
          </cell>
        </row>
        <row r="364">
          <cell r="A364" t="e">
            <v>#REF!</v>
          </cell>
        </row>
        <row r="365">
          <cell r="A365" t="e">
            <v>#REF!</v>
          </cell>
        </row>
        <row r="366">
          <cell r="A366" t="e">
            <v>#REF!</v>
          </cell>
        </row>
        <row r="367">
          <cell r="A367" t="e">
            <v>#REF!</v>
          </cell>
        </row>
        <row r="368">
          <cell r="A368" t="e">
            <v>#REF!</v>
          </cell>
        </row>
        <row r="369">
          <cell r="A369" t="e">
            <v>#REF!</v>
          </cell>
        </row>
        <row r="370">
          <cell r="A370" t="e">
            <v>#REF!</v>
          </cell>
        </row>
        <row r="371">
          <cell r="A371" t="e">
            <v>#REF!</v>
          </cell>
        </row>
        <row r="372">
          <cell r="A372" t="e">
            <v>#REF!</v>
          </cell>
        </row>
        <row r="373">
          <cell r="A373" t="e">
            <v>#REF!</v>
          </cell>
        </row>
        <row r="374">
          <cell r="A374" t="e">
            <v>#REF!</v>
          </cell>
        </row>
        <row r="375">
          <cell r="A375" t="e">
            <v>#REF!</v>
          </cell>
        </row>
        <row r="376">
          <cell r="A376" t="e">
            <v>#REF!</v>
          </cell>
        </row>
        <row r="377">
          <cell r="A377" t="e">
            <v>#REF!</v>
          </cell>
        </row>
        <row r="378">
          <cell r="A378" t="e">
            <v>#REF!</v>
          </cell>
        </row>
        <row r="379">
          <cell r="A379" t="e">
            <v>#REF!</v>
          </cell>
        </row>
        <row r="380">
          <cell r="A380" t="e">
            <v>#REF!</v>
          </cell>
        </row>
        <row r="381">
          <cell r="A381" t="e">
            <v>#REF!</v>
          </cell>
        </row>
        <row r="382">
          <cell r="A382" t="e">
            <v>#REF!</v>
          </cell>
        </row>
        <row r="383">
          <cell r="A383" t="e">
            <v>#REF!</v>
          </cell>
        </row>
        <row r="384">
          <cell r="A384" t="e">
            <v>#REF!</v>
          </cell>
        </row>
        <row r="385">
          <cell r="A385" t="e">
            <v>#REF!</v>
          </cell>
        </row>
        <row r="386">
          <cell r="A386" t="e">
            <v>#REF!</v>
          </cell>
        </row>
        <row r="387">
          <cell r="A387" t="e">
            <v>#REF!</v>
          </cell>
        </row>
        <row r="388">
          <cell r="A388" t="e">
            <v>#REF!</v>
          </cell>
        </row>
        <row r="389">
          <cell r="A389" t="e">
            <v>#REF!</v>
          </cell>
        </row>
        <row r="390">
          <cell r="A390" t="e">
            <v>#REF!</v>
          </cell>
        </row>
        <row r="391">
          <cell r="A391" t="e">
            <v>#REF!</v>
          </cell>
        </row>
        <row r="392">
          <cell r="A392" t="e">
            <v>#REF!</v>
          </cell>
        </row>
        <row r="393">
          <cell r="A393" t="e">
            <v>#REF!</v>
          </cell>
        </row>
        <row r="394">
          <cell r="A394" t="e">
            <v>#REF!</v>
          </cell>
        </row>
        <row r="395">
          <cell r="A395" t="e">
            <v>#REF!</v>
          </cell>
        </row>
        <row r="396">
          <cell r="A396" t="e">
            <v>#REF!</v>
          </cell>
        </row>
        <row r="397">
          <cell r="A397" t="e">
            <v>#REF!</v>
          </cell>
        </row>
        <row r="398">
          <cell r="A398" t="e">
            <v>#REF!</v>
          </cell>
        </row>
        <row r="399">
          <cell r="A399" t="e">
            <v>#REF!</v>
          </cell>
        </row>
        <row r="400">
          <cell r="A400" t="e">
            <v>#REF!</v>
          </cell>
        </row>
        <row r="401">
          <cell r="A401" t="e">
            <v>#REF!</v>
          </cell>
        </row>
        <row r="402">
          <cell r="A402" t="e">
            <v>#REF!</v>
          </cell>
        </row>
        <row r="403">
          <cell r="A403" t="e">
            <v>#REF!</v>
          </cell>
        </row>
        <row r="404">
          <cell r="A404" t="e">
            <v>#REF!</v>
          </cell>
        </row>
        <row r="405">
          <cell r="A405" t="e">
            <v>#REF!</v>
          </cell>
        </row>
        <row r="406">
          <cell r="A406" t="e">
            <v>#REF!</v>
          </cell>
        </row>
        <row r="407">
          <cell r="A407" t="e">
            <v>#REF!</v>
          </cell>
        </row>
        <row r="408">
          <cell r="A408" t="e">
            <v>#REF!</v>
          </cell>
        </row>
        <row r="409">
          <cell r="A409" t="e">
            <v>#REF!</v>
          </cell>
        </row>
        <row r="410">
          <cell r="A410" t="e">
            <v>#REF!</v>
          </cell>
        </row>
        <row r="411">
          <cell r="A411" t="e">
            <v>#REF!</v>
          </cell>
        </row>
        <row r="412">
          <cell r="A412" t="e">
            <v>#REF!</v>
          </cell>
        </row>
        <row r="413">
          <cell r="A413" t="e">
            <v>#REF!</v>
          </cell>
        </row>
        <row r="414">
          <cell r="A414" t="e">
            <v>#REF!</v>
          </cell>
        </row>
        <row r="415">
          <cell r="A415" t="e">
            <v>#REF!</v>
          </cell>
        </row>
        <row r="416">
          <cell r="A416" t="e">
            <v>#REF!</v>
          </cell>
        </row>
        <row r="417">
          <cell r="A417" t="e">
            <v>#REF!</v>
          </cell>
        </row>
        <row r="418">
          <cell r="A418" t="e">
            <v>#REF!</v>
          </cell>
        </row>
        <row r="419">
          <cell r="A419" t="e">
            <v>#REF!</v>
          </cell>
        </row>
        <row r="420">
          <cell r="A420" t="e">
            <v>#REF!</v>
          </cell>
        </row>
        <row r="421">
          <cell r="A421" t="e">
            <v>#REF!</v>
          </cell>
        </row>
        <row r="422">
          <cell r="A422" t="e">
            <v>#REF!</v>
          </cell>
        </row>
        <row r="423">
          <cell r="A423" t="e">
            <v>#REF!</v>
          </cell>
        </row>
        <row r="424">
          <cell r="A424" t="e">
            <v>#REF!</v>
          </cell>
        </row>
        <row r="425">
          <cell r="A425" t="e">
            <v>#REF!</v>
          </cell>
        </row>
        <row r="426">
          <cell r="A426" t="e">
            <v>#REF!</v>
          </cell>
        </row>
        <row r="427">
          <cell r="A427" t="e">
            <v>#REF!</v>
          </cell>
        </row>
        <row r="428">
          <cell r="A428" t="e">
            <v>#REF!</v>
          </cell>
        </row>
        <row r="429">
          <cell r="A429" t="e">
            <v>#REF!</v>
          </cell>
        </row>
        <row r="430">
          <cell r="A430" t="e">
            <v>#REF!</v>
          </cell>
        </row>
        <row r="431">
          <cell r="A431" t="e">
            <v>#REF!</v>
          </cell>
        </row>
        <row r="432">
          <cell r="A432" t="e">
            <v>#REF!</v>
          </cell>
        </row>
        <row r="433">
          <cell r="A433" t="e">
            <v>#REF!</v>
          </cell>
        </row>
        <row r="434">
          <cell r="A434" t="e">
            <v>#REF!</v>
          </cell>
        </row>
        <row r="435">
          <cell r="A435" t="e">
            <v>#REF!</v>
          </cell>
        </row>
        <row r="436">
          <cell r="A436" t="e">
            <v>#REF!</v>
          </cell>
        </row>
        <row r="437">
          <cell r="A437" t="e">
            <v>#REF!</v>
          </cell>
        </row>
        <row r="438">
          <cell r="A438" t="e">
            <v>#REF!</v>
          </cell>
        </row>
        <row r="439">
          <cell r="A439" t="e">
            <v>#REF!</v>
          </cell>
        </row>
        <row r="440">
          <cell r="A440" t="e">
            <v>#REF!</v>
          </cell>
        </row>
        <row r="441">
          <cell r="A441" t="e">
            <v>#REF!</v>
          </cell>
        </row>
        <row r="442">
          <cell r="A442" t="e">
            <v>#REF!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/>
      <sheetData sheetId="68" refreshError="1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합천내역"/>
      <sheetName val="95_1차_시스템"/>
      <sheetName val="합천원가"/>
      <sheetName val="손익분석"/>
      <sheetName val="내역서1999.8최종"/>
      <sheetName val="가격표"/>
      <sheetName val="수량산출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view="pageBreakPreview" zoomScaleNormal="100" zoomScaleSheetLayoutView="100" workbookViewId="0">
      <selection activeCell="A4" sqref="A4:M4"/>
    </sheetView>
  </sheetViews>
  <sheetFormatPr defaultRowHeight="13.5"/>
  <sheetData>
    <row r="1" spans="1:13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2"/>
    </row>
    <row r="2" spans="1:13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5"/>
    </row>
    <row r="3" spans="1:13">
      <c r="A3" s="113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</row>
    <row r="4" spans="1:13" ht="25.5">
      <c r="A4" s="193" t="s">
        <v>147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5"/>
    </row>
    <row r="5" spans="1:13" ht="19.5">
      <c r="A5" s="196" t="s">
        <v>73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8"/>
    </row>
    <row r="6" spans="1:13" ht="16.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</row>
    <row r="7" spans="1:13" ht="16.5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</row>
    <row r="8" spans="1:13" ht="16.5">
      <c r="A8" s="116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8"/>
    </row>
    <row r="9" spans="1:13" ht="16.5">
      <c r="A9" s="116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8"/>
    </row>
    <row r="10" spans="1:13" ht="16.5">
      <c r="A10" s="116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8"/>
    </row>
    <row r="11" spans="1:13" ht="16.5">
      <c r="A11" s="116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8"/>
    </row>
    <row r="12" spans="1:13" ht="16.5">
      <c r="A12" s="116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8"/>
    </row>
    <row r="13" spans="1:13" ht="16.5">
      <c r="A13" s="116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8"/>
    </row>
    <row r="14" spans="1:13" ht="24">
      <c r="A14" s="199" t="s">
        <v>160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1"/>
    </row>
    <row r="15" spans="1:13" ht="16.5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8"/>
    </row>
    <row r="16" spans="1:13" ht="16.5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8"/>
    </row>
    <row r="17" spans="1:13" ht="16.5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8"/>
    </row>
    <row r="18" spans="1:13" ht="16.5">
      <c r="A18" s="116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8"/>
    </row>
    <row r="19" spans="1:13" ht="16.5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8"/>
    </row>
    <row r="20" spans="1:13" ht="16.5">
      <c r="A20" s="116"/>
      <c r="B20" s="117"/>
      <c r="C20" s="117"/>
      <c r="D20" s="117"/>
      <c r="E20" s="117"/>
      <c r="F20" s="117" t="s">
        <v>74</v>
      </c>
      <c r="G20" s="117"/>
      <c r="H20" s="117"/>
      <c r="I20" s="117"/>
      <c r="J20" s="117"/>
      <c r="K20" s="117"/>
      <c r="L20" s="117"/>
      <c r="M20" s="118"/>
    </row>
    <row r="21" spans="1:13" ht="31.5">
      <c r="A21" s="202"/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4"/>
    </row>
    <row r="22" spans="1:13">
      <c r="A22" s="113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5"/>
    </row>
    <row r="23" spans="1:13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5"/>
    </row>
    <row r="24" spans="1:13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5"/>
    </row>
    <row r="25" spans="1:13">
      <c r="A25" s="119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1"/>
    </row>
  </sheetData>
  <mergeCells count="4">
    <mergeCell ref="A4:M4"/>
    <mergeCell ref="A5:M5"/>
    <mergeCell ref="A14:M14"/>
    <mergeCell ref="A21:M21"/>
  </mergeCells>
  <phoneticPr fontId="17" type="noConversion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BreakPreview" zoomScale="115" zoomScaleNormal="100" zoomScaleSheetLayoutView="115" workbookViewId="0">
      <selection activeCell="D9" sqref="D9:D10"/>
    </sheetView>
  </sheetViews>
  <sheetFormatPr defaultRowHeight="13.5"/>
  <cols>
    <col min="1" max="2" width="7.77734375" customWidth="1"/>
    <col min="3" max="3" width="31" customWidth="1"/>
    <col min="4" max="4" width="26.109375" customWidth="1"/>
    <col min="5" max="5" width="20" bestFit="1" customWidth="1"/>
    <col min="6" max="6" width="22.33203125" customWidth="1"/>
  </cols>
  <sheetData>
    <row r="1" spans="1:6" ht="31.5">
      <c r="A1" s="208" t="s">
        <v>75</v>
      </c>
      <c r="B1" s="208"/>
      <c r="C1" s="208"/>
      <c r="D1" s="208"/>
      <c r="E1" s="208"/>
      <c r="F1" s="208"/>
    </row>
    <row r="2" spans="1:6" ht="16.5">
      <c r="A2" s="209" t="s">
        <v>76</v>
      </c>
      <c r="B2" s="209"/>
      <c r="C2" s="209"/>
      <c r="D2" s="122" t="s">
        <v>77</v>
      </c>
      <c r="E2" s="122" t="s">
        <v>78</v>
      </c>
      <c r="F2" s="122" t="s">
        <v>79</v>
      </c>
    </row>
    <row r="3" spans="1:6" ht="16.5">
      <c r="A3" s="209" t="s">
        <v>80</v>
      </c>
      <c r="B3" s="209" t="s">
        <v>81</v>
      </c>
      <c r="C3" s="122" t="s">
        <v>82</v>
      </c>
      <c r="D3" s="123">
        <v>0</v>
      </c>
      <c r="E3" s="124"/>
      <c r="F3" s="125"/>
    </row>
    <row r="4" spans="1:6" ht="16.5">
      <c r="A4" s="210"/>
      <c r="B4" s="210"/>
      <c r="C4" s="122" t="s">
        <v>83</v>
      </c>
      <c r="D4" s="123"/>
      <c r="E4" s="124"/>
      <c r="F4" s="125"/>
    </row>
    <row r="5" spans="1:6" ht="16.5">
      <c r="A5" s="210"/>
      <c r="B5" s="210"/>
      <c r="C5" s="122" t="s">
        <v>84</v>
      </c>
      <c r="D5" s="123">
        <f>D3</f>
        <v>0</v>
      </c>
      <c r="E5" s="124"/>
      <c r="F5" s="125"/>
    </row>
    <row r="6" spans="1:6" ht="16.5">
      <c r="A6" s="210"/>
      <c r="B6" s="209" t="s">
        <v>85</v>
      </c>
      <c r="C6" s="122" t="s">
        <v>86</v>
      </c>
      <c r="D6" s="123">
        <f>집계표!H25</f>
        <v>0</v>
      </c>
      <c r="E6" s="124"/>
      <c r="F6" s="125"/>
    </row>
    <row r="7" spans="1:6" ht="16.5">
      <c r="A7" s="210"/>
      <c r="B7" s="210"/>
      <c r="C7" s="122" t="s">
        <v>87</v>
      </c>
      <c r="D7" s="123"/>
      <c r="E7" s="126"/>
      <c r="F7" s="124"/>
    </row>
    <row r="8" spans="1:6" ht="16.5">
      <c r="A8" s="210"/>
      <c r="B8" s="210"/>
      <c r="C8" s="122" t="s">
        <v>88</v>
      </c>
      <c r="D8" s="123">
        <f>D6</f>
        <v>0</v>
      </c>
      <c r="E8" s="124"/>
      <c r="F8" s="125"/>
    </row>
    <row r="9" spans="1:6" ht="18" customHeight="1">
      <c r="A9" s="210"/>
      <c r="B9" s="211" t="s">
        <v>89</v>
      </c>
      <c r="C9" s="122" t="s">
        <v>90</v>
      </c>
      <c r="D9" s="123">
        <f>D8*3.7%</f>
        <v>0</v>
      </c>
      <c r="E9" s="172">
        <v>3.6999999999999998E-2</v>
      </c>
      <c r="F9" s="125"/>
    </row>
    <row r="10" spans="1:6" ht="16.5">
      <c r="A10" s="210"/>
      <c r="B10" s="212"/>
      <c r="C10" s="122" t="s">
        <v>91</v>
      </c>
      <c r="D10" s="123">
        <f>D8*1.01%</f>
        <v>0</v>
      </c>
      <c r="E10" s="173">
        <v>1.01E-2</v>
      </c>
      <c r="F10" s="125"/>
    </row>
    <row r="11" spans="1:6" ht="16.5">
      <c r="A11" s="210"/>
      <c r="B11" s="212"/>
      <c r="C11" s="122" t="s">
        <v>92</v>
      </c>
      <c r="D11" s="123">
        <v>0</v>
      </c>
      <c r="E11" s="174">
        <v>3.4950000000000002E-2</v>
      </c>
      <c r="F11" s="165" t="s">
        <v>161</v>
      </c>
    </row>
    <row r="12" spans="1:6" ht="16.5">
      <c r="A12" s="210"/>
      <c r="B12" s="212"/>
      <c r="C12" s="122" t="s">
        <v>93</v>
      </c>
      <c r="D12" s="123">
        <v>0</v>
      </c>
      <c r="E12" s="175">
        <v>4.4999999999999998E-2</v>
      </c>
      <c r="F12" s="165" t="s">
        <v>161</v>
      </c>
    </row>
    <row r="13" spans="1:6" ht="16.5">
      <c r="A13" s="210"/>
      <c r="B13" s="212"/>
      <c r="C13" s="122" t="s">
        <v>94</v>
      </c>
      <c r="D13" s="123">
        <v>0</v>
      </c>
      <c r="E13" s="176">
        <v>0.1227</v>
      </c>
      <c r="F13" s="165" t="s">
        <v>161</v>
      </c>
    </row>
    <row r="14" spans="1:6" ht="16.5">
      <c r="A14" s="210"/>
      <c r="B14" s="213"/>
      <c r="C14" s="122" t="s">
        <v>84</v>
      </c>
      <c r="D14" s="123">
        <f>SUM(D9:D13)</f>
        <v>0</v>
      </c>
      <c r="E14" s="127"/>
      <c r="F14" s="122"/>
    </row>
    <row r="15" spans="1:6" ht="16.5">
      <c r="A15" s="214" t="s">
        <v>95</v>
      </c>
      <c r="B15" s="215"/>
      <c r="C15" s="216"/>
      <c r="D15" s="123">
        <f>집계표!F25</f>
        <v>0</v>
      </c>
      <c r="E15" s="124"/>
      <c r="F15" s="122"/>
    </row>
    <row r="16" spans="1:6" ht="16.5">
      <c r="A16" s="205" t="s">
        <v>96</v>
      </c>
      <c r="B16" s="206"/>
      <c r="C16" s="207"/>
      <c r="D16" s="123">
        <f>SUM(D15,D14,D8)</f>
        <v>0</v>
      </c>
      <c r="E16" s="124"/>
      <c r="F16" s="122"/>
    </row>
    <row r="17" spans="1:6" ht="16.5">
      <c r="A17" s="214" t="s">
        <v>97</v>
      </c>
      <c r="B17" s="215"/>
      <c r="C17" s="216"/>
      <c r="D17" s="128">
        <f>D16*10%</f>
        <v>0</v>
      </c>
      <c r="E17" s="124" t="s">
        <v>98</v>
      </c>
      <c r="F17" s="122"/>
    </row>
    <row r="18" spans="1:6" ht="16.5">
      <c r="A18" s="205" t="s">
        <v>99</v>
      </c>
      <c r="B18" s="206"/>
      <c r="C18" s="207"/>
      <c r="D18" s="129">
        <f>TRUNC(SUM(D16:D17),-3)</f>
        <v>0</v>
      </c>
      <c r="E18" s="122"/>
      <c r="F18" s="122" t="s">
        <v>100</v>
      </c>
    </row>
    <row r="19" spans="1:6">
      <c r="C19" t="s">
        <v>174</v>
      </c>
      <c r="D19" s="130">
        <f>D18*0.54%</f>
        <v>0</v>
      </c>
    </row>
    <row r="20" spans="1:6">
      <c r="D20" s="130">
        <f>D18+D19</f>
        <v>0</v>
      </c>
    </row>
    <row r="21" spans="1:6">
      <c r="D21" s="130"/>
    </row>
    <row r="22" spans="1:6">
      <c r="D22" s="130"/>
    </row>
    <row r="23" spans="1:6">
      <c r="D23" s="130"/>
    </row>
    <row r="24" spans="1:6">
      <c r="D24" s="130"/>
    </row>
    <row r="25" spans="1:6">
      <c r="D25" s="130"/>
    </row>
    <row r="26" spans="1:6">
      <c r="D26" s="130"/>
    </row>
  </sheetData>
  <mergeCells count="10">
    <mergeCell ref="A18:C18"/>
    <mergeCell ref="A1:F1"/>
    <mergeCell ref="A2:C2"/>
    <mergeCell ref="A3:A14"/>
    <mergeCell ref="B3:B5"/>
    <mergeCell ref="B6:B8"/>
    <mergeCell ref="B9:B14"/>
    <mergeCell ref="A15:C15"/>
    <mergeCell ref="A16:C16"/>
    <mergeCell ref="A17:C17"/>
  </mergeCells>
  <phoneticPr fontId="17" type="noConversion"/>
  <pageMargins left="0.7" right="0.7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00B0F0"/>
    <pageSetUpPr fitToPage="1"/>
  </sheetPr>
  <dimension ref="A1:L32"/>
  <sheetViews>
    <sheetView view="pageBreakPreview" zoomScaleNormal="100" zoomScaleSheetLayoutView="100" workbookViewId="0">
      <pane ySplit="4" topLeftCell="A5" activePane="bottomLeft" state="frozen"/>
      <selection activeCell="C29" sqref="C29"/>
      <selection pane="bottomLeft" sqref="A1:K1"/>
    </sheetView>
  </sheetViews>
  <sheetFormatPr defaultColWidth="8.88671875" defaultRowHeight="11.25"/>
  <cols>
    <col min="1" max="1" width="4.33203125" style="5" customWidth="1"/>
    <col min="2" max="2" width="28.44140625" style="5" customWidth="1"/>
    <col min="3" max="3" width="6.77734375" style="5" customWidth="1"/>
    <col min="4" max="4" width="7.44140625" style="5" customWidth="1"/>
    <col min="5" max="5" width="12.5546875" style="5" customWidth="1"/>
    <col min="6" max="6" width="13.77734375" style="5" customWidth="1"/>
    <col min="7" max="7" width="12.5546875" style="5" customWidth="1"/>
    <col min="8" max="8" width="13.77734375" style="5" customWidth="1"/>
    <col min="9" max="9" width="12.5546875" style="5" customWidth="1"/>
    <col min="10" max="10" width="13.77734375" style="5" customWidth="1"/>
    <col min="11" max="11" width="9.77734375" style="5" customWidth="1"/>
    <col min="12" max="12" width="14.88671875" style="29" bestFit="1" customWidth="1"/>
    <col min="13" max="16384" width="8.88671875" style="5"/>
  </cols>
  <sheetData>
    <row r="1" spans="1:12" s="3" customFormat="1" ht="39.950000000000003" customHeight="1">
      <c r="A1" s="217" t="s">
        <v>23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7"/>
    </row>
    <row r="2" spans="1:12" s="4" customFormat="1" ht="24" customHeight="1">
      <c r="A2" s="12" t="str">
        <f>단가비교표!A2</f>
        <v>건      명  : 첨단동물모델평가동 구축공사 통합배선반 설비</v>
      </c>
      <c r="B2" s="13"/>
      <c r="C2" s="14"/>
      <c r="D2" s="14"/>
      <c r="E2" s="15"/>
      <c r="F2" s="14"/>
      <c r="G2" s="14"/>
      <c r="H2" s="14"/>
      <c r="I2" s="14"/>
      <c r="J2" s="14"/>
      <c r="K2" s="14"/>
      <c r="L2" s="28"/>
    </row>
    <row r="3" spans="1:12" ht="24" customHeight="1">
      <c r="A3" s="218" t="s">
        <v>24</v>
      </c>
      <c r="B3" s="218" t="s">
        <v>14</v>
      </c>
      <c r="C3" s="218" t="s">
        <v>25</v>
      </c>
      <c r="D3" s="218" t="s">
        <v>26</v>
      </c>
      <c r="E3" s="16" t="s">
        <v>16</v>
      </c>
      <c r="F3" s="16"/>
      <c r="G3" s="16" t="s">
        <v>17</v>
      </c>
      <c r="H3" s="16"/>
      <c r="I3" s="218" t="s">
        <v>3</v>
      </c>
      <c r="J3" s="218"/>
      <c r="K3" s="218" t="s">
        <v>27</v>
      </c>
    </row>
    <row r="4" spans="1:12" ht="24" customHeight="1">
      <c r="A4" s="218"/>
      <c r="B4" s="218"/>
      <c r="C4" s="218"/>
      <c r="D4" s="218"/>
      <c r="E4" s="17" t="s">
        <v>10</v>
      </c>
      <c r="F4" s="17" t="s">
        <v>19</v>
      </c>
      <c r="G4" s="17" t="s">
        <v>10</v>
      </c>
      <c r="H4" s="17" t="s">
        <v>19</v>
      </c>
      <c r="I4" s="17" t="s">
        <v>28</v>
      </c>
      <c r="J4" s="17" t="s">
        <v>29</v>
      </c>
      <c r="K4" s="218"/>
    </row>
    <row r="5" spans="1:12" s="7" customFormat="1" ht="21" customHeight="1">
      <c r="A5" s="26" t="str">
        <f>단가비교표!A5</f>
        <v>가.</v>
      </c>
      <c r="B5" s="79" t="str">
        <f>단가비교표!B5</f>
        <v>통합배선반 설비</v>
      </c>
      <c r="C5" s="18" t="s">
        <v>30</v>
      </c>
      <c r="D5" s="18">
        <v>1</v>
      </c>
      <c r="E5" s="19">
        <f>내역서!G43</f>
        <v>0</v>
      </c>
      <c r="F5" s="19">
        <f>SUM(D5*E5)</f>
        <v>0</v>
      </c>
      <c r="G5" s="21">
        <f>내역서!I43</f>
        <v>0</v>
      </c>
      <c r="H5" s="19">
        <f>SUM(D5*G5)</f>
        <v>0</v>
      </c>
      <c r="I5" s="22">
        <f>SUM(G5,E5)</f>
        <v>0</v>
      </c>
      <c r="J5" s="21">
        <f>SUM(I5*D5)</f>
        <v>0</v>
      </c>
      <c r="K5" s="23"/>
      <c r="L5" s="30"/>
    </row>
    <row r="6" spans="1:12" s="7" customFormat="1" ht="21" customHeight="1">
      <c r="A6" s="26"/>
      <c r="B6" s="79"/>
      <c r="C6" s="18"/>
      <c r="D6" s="18"/>
      <c r="E6" s="19"/>
      <c r="F6" s="19"/>
      <c r="G6" s="21"/>
      <c r="H6" s="19"/>
      <c r="I6" s="22"/>
      <c r="J6" s="21"/>
      <c r="K6" s="50"/>
      <c r="L6" s="56"/>
    </row>
    <row r="7" spans="1:12" s="7" customFormat="1" ht="21" customHeight="1">
      <c r="A7" s="26"/>
      <c r="B7" s="79"/>
      <c r="C7" s="18"/>
      <c r="D7" s="18"/>
      <c r="E7" s="19"/>
      <c r="F7" s="19"/>
      <c r="G7" s="21"/>
      <c r="H7" s="19"/>
      <c r="I7" s="22"/>
      <c r="J7" s="21"/>
      <c r="K7" s="50"/>
      <c r="L7" s="56"/>
    </row>
    <row r="8" spans="1:12" s="7" customFormat="1" ht="21" customHeight="1">
      <c r="A8" s="37"/>
      <c r="B8" s="53"/>
      <c r="C8" s="18"/>
      <c r="D8" s="18"/>
      <c r="E8" s="19"/>
      <c r="F8" s="19"/>
      <c r="G8" s="75"/>
      <c r="H8" s="20"/>
      <c r="I8" s="22"/>
      <c r="J8" s="21"/>
      <c r="K8" s="83"/>
      <c r="L8" s="56"/>
    </row>
    <row r="9" spans="1:12" s="7" customFormat="1" ht="21" customHeight="1">
      <c r="A9" s="38"/>
      <c r="B9" s="79"/>
      <c r="C9" s="18"/>
      <c r="D9" s="18"/>
      <c r="E9" s="19"/>
      <c r="F9" s="19"/>
      <c r="G9" s="21"/>
      <c r="H9" s="19"/>
      <c r="I9" s="22"/>
      <c r="J9" s="21"/>
      <c r="K9" s="50"/>
      <c r="L9" s="56"/>
    </row>
    <row r="10" spans="1:12" s="89" customFormat="1" ht="21" customHeight="1">
      <c r="A10" s="74"/>
      <c r="B10" s="84"/>
      <c r="C10" s="85"/>
      <c r="D10" s="85"/>
      <c r="E10" s="86"/>
      <c r="F10" s="86"/>
      <c r="G10" s="87"/>
      <c r="H10" s="86"/>
      <c r="I10" s="88"/>
      <c r="J10" s="87"/>
      <c r="K10" s="50"/>
      <c r="L10" s="56"/>
    </row>
    <row r="11" spans="1:12" s="7" customFormat="1" ht="21" customHeight="1">
      <c r="A11" s="26"/>
      <c r="B11" s="51"/>
      <c r="C11" s="18"/>
      <c r="D11" s="18"/>
      <c r="E11" s="19"/>
      <c r="F11" s="19"/>
      <c r="G11" s="21"/>
      <c r="H11" s="20"/>
      <c r="I11" s="22"/>
      <c r="J11" s="21"/>
      <c r="K11" s="50"/>
      <c r="L11" s="56"/>
    </row>
    <row r="12" spans="1:12" s="7" customFormat="1" ht="21" customHeight="1">
      <c r="A12" s="37"/>
      <c r="B12" s="53"/>
      <c r="C12" s="18"/>
      <c r="D12" s="18"/>
      <c r="E12" s="19"/>
      <c r="F12" s="19"/>
      <c r="G12" s="75"/>
      <c r="H12" s="20"/>
      <c r="I12" s="22"/>
      <c r="J12" s="21"/>
      <c r="K12" s="50"/>
      <c r="L12" s="56"/>
    </row>
    <row r="13" spans="1:12" s="7" customFormat="1" ht="21" customHeight="1">
      <c r="A13" s="37"/>
      <c r="B13" s="53"/>
      <c r="C13" s="18"/>
      <c r="D13" s="18"/>
      <c r="E13" s="19"/>
      <c r="F13" s="19"/>
      <c r="G13" s="75"/>
      <c r="H13" s="20"/>
      <c r="I13" s="22"/>
      <c r="J13" s="21"/>
      <c r="K13" s="50"/>
      <c r="L13" s="56"/>
    </row>
    <row r="14" spans="1:12" s="7" customFormat="1" ht="21" customHeight="1">
      <c r="A14" s="38"/>
      <c r="B14" s="79"/>
      <c r="C14" s="18"/>
      <c r="D14" s="18"/>
      <c r="E14" s="19"/>
      <c r="F14" s="19"/>
      <c r="G14" s="21"/>
      <c r="H14" s="19"/>
      <c r="I14" s="22"/>
      <c r="J14" s="21"/>
      <c r="K14" s="50"/>
      <c r="L14" s="56"/>
    </row>
    <row r="15" spans="1:12" s="7" customFormat="1" ht="21" customHeight="1">
      <c r="A15" s="26"/>
      <c r="B15" s="51"/>
      <c r="C15" s="18"/>
      <c r="D15" s="18"/>
      <c r="E15" s="19"/>
      <c r="F15" s="19"/>
      <c r="G15" s="21"/>
      <c r="H15" s="20"/>
      <c r="I15" s="22"/>
      <c r="J15" s="21"/>
      <c r="K15" s="50"/>
      <c r="L15" s="56"/>
    </row>
    <row r="16" spans="1:12" s="7" customFormat="1" ht="21" customHeight="1">
      <c r="A16" s="37"/>
      <c r="B16" s="53"/>
      <c r="C16" s="18"/>
      <c r="D16" s="18"/>
      <c r="E16" s="19"/>
      <c r="F16" s="19"/>
      <c r="G16" s="75"/>
      <c r="H16" s="20"/>
      <c r="I16" s="22"/>
      <c r="J16" s="21"/>
      <c r="K16" s="50"/>
      <c r="L16" s="56"/>
    </row>
    <row r="17" spans="1:12" s="7" customFormat="1" ht="21" customHeight="1">
      <c r="A17" s="38"/>
      <c r="B17" s="79"/>
      <c r="C17" s="18"/>
      <c r="D17" s="18"/>
      <c r="E17" s="19"/>
      <c r="F17" s="19"/>
      <c r="G17" s="21"/>
      <c r="H17" s="19"/>
      <c r="I17" s="22"/>
      <c r="J17" s="21"/>
      <c r="K17" s="50"/>
      <c r="L17" s="56"/>
    </row>
    <row r="18" spans="1:12" s="7" customFormat="1" ht="21" customHeight="1">
      <c r="A18" s="38"/>
      <c r="B18" s="79"/>
      <c r="C18" s="18"/>
      <c r="D18" s="18"/>
      <c r="E18" s="19"/>
      <c r="F18" s="19"/>
      <c r="G18" s="21"/>
      <c r="H18" s="19"/>
      <c r="I18" s="22"/>
      <c r="J18" s="21"/>
      <c r="K18" s="50"/>
      <c r="L18" s="56"/>
    </row>
    <row r="19" spans="1:12" s="7" customFormat="1" ht="21" customHeight="1">
      <c r="A19" s="37"/>
      <c r="B19" s="79"/>
      <c r="C19" s="18"/>
      <c r="D19" s="18"/>
      <c r="E19" s="19"/>
      <c r="F19" s="19"/>
      <c r="G19" s="21"/>
      <c r="H19" s="20"/>
      <c r="I19" s="22"/>
      <c r="J19" s="21"/>
      <c r="K19" s="50"/>
      <c r="L19" s="56"/>
    </row>
    <row r="20" spans="1:12" s="7" customFormat="1" ht="21" customHeight="1">
      <c r="A20" s="38"/>
      <c r="B20" s="79"/>
      <c r="C20" s="18"/>
      <c r="D20" s="18"/>
      <c r="E20" s="19"/>
      <c r="F20" s="19"/>
      <c r="G20" s="21"/>
      <c r="H20" s="19"/>
      <c r="I20" s="22"/>
      <c r="J20" s="21"/>
      <c r="K20" s="23"/>
      <c r="L20" s="30"/>
    </row>
    <row r="21" spans="1:12" s="7" customFormat="1" ht="21" customHeight="1">
      <c r="A21" s="38"/>
      <c r="B21" s="79"/>
      <c r="C21" s="18"/>
      <c r="D21" s="18"/>
      <c r="E21" s="19"/>
      <c r="F21" s="19"/>
      <c r="G21" s="21"/>
      <c r="H21" s="19"/>
      <c r="I21" s="22"/>
      <c r="J21" s="21"/>
      <c r="K21" s="23"/>
      <c r="L21" s="30"/>
    </row>
    <row r="22" spans="1:12" s="7" customFormat="1" ht="21" customHeight="1">
      <c r="A22" s="26"/>
      <c r="B22" s="51"/>
      <c r="C22" s="18"/>
      <c r="D22" s="18"/>
      <c r="E22" s="19"/>
      <c r="F22" s="19"/>
      <c r="G22" s="21"/>
      <c r="H22" s="20"/>
      <c r="I22" s="22"/>
      <c r="J22" s="21"/>
      <c r="K22" s="50"/>
      <c r="L22" s="56"/>
    </row>
    <row r="23" spans="1:12" s="7" customFormat="1" ht="21" customHeight="1">
      <c r="A23" s="37"/>
      <c r="B23" s="53"/>
      <c r="C23" s="18"/>
      <c r="D23" s="18"/>
      <c r="E23" s="19"/>
      <c r="F23" s="19"/>
      <c r="G23" s="75"/>
      <c r="H23" s="20"/>
      <c r="I23" s="22"/>
      <c r="J23" s="21"/>
      <c r="K23" s="50"/>
      <c r="L23" s="56"/>
    </row>
    <row r="24" spans="1:12" s="7" customFormat="1" ht="21" customHeight="1">
      <c r="A24" s="38"/>
      <c r="B24" s="79"/>
      <c r="C24" s="18"/>
      <c r="D24" s="18"/>
      <c r="E24" s="19"/>
      <c r="F24" s="19"/>
      <c r="G24" s="21"/>
      <c r="H24" s="19"/>
      <c r="I24" s="22"/>
      <c r="J24" s="21"/>
      <c r="K24" s="50"/>
      <c r="L24" s="56"/>
    </row>
    <row r="25" spans="1:12" s="6" customFormat="1" ht="21" customHeight="1">
      <c r="A25" s="11"/>
      <c r="B25" s="24" t="s">
        <v>31</v>
      </c>
      <c r="C25" s="11"/>
      <c r="D25" s="11"/>
      <c r="E25" s="25"/>
      <c r="F25" s="25">
        <f>SUM(F5:F24)</f>
        <v>0</v>
      </c>
      <c r="G25" s="25"/>
      <c r="H25" s="25">
        <f>SUM(H5:H24)</f>
        <v>0</v>
      </c>
      <c r="I25" s="25"/>
      <c r="J25" s="25">
        <f>SUM(J5:J24)</f>
        <v>0</v>
      </c>
      <c r="K25" s="25"/>
      <c r="L25" s="31"/>
    </row>
    <row r="26" spans="1:12" ht="21" customHeight="1">
      <c r="C26" s="7"/>
      <c r="D26" s="7"/>
      <c r="E26" s="7"/>
    </row>
    <row r="27" spans="1:12" ht="21" customHeight="1"/>
    <row r="28" spans="1:12" ht="21" customHeight="1"/>
    <row r="29" spans="1:12" ht="21" customHeight="1"/>
    <row r="30" spans="1:12" ht="21" customHeight="1"/>
    <row r="31" spans="1:12" ht="21" customHeight="1"/>
    <row r="32" spans="1:12">
      <c r="G32" s="9"/>
    </row>
  </sheetData>
  <mergeCells count="7">
    <mergeCell ref="A1:K1"/>
    <mergeCell ref="A3:A4"/>
    <mergeCell ref="B3:B4"/>
    <mergeCell ref="C3:C4"/>
    <mergeCell ref="K3:K4"/>
    <mergeCell ref="I3:J3"/>
    <mergeCell ref="D3:D4"/>
  </mergeCells>
  <phoneticPr fontId="17" type="noConversion"/>
  <pageMargins left="0.23622047244094491" right="0.23622047244094491" top="0.35433070866141736" bottom="0.35433070866141736" header="0.31496062992125984" footer="0.31496062992125984"/>
  <pageSetup paperSize="9" scale="91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7344"/>
  <sheetViews>
    <sheetView view="pageBreakPreview" topLeftCell="A16" zoomScale="130" zoomScaleNormal="100" zoomScaleSheetLayoutView="130" workbookViewId="0">
      <selection activeCell="E30" sqref="E30:E38"/>
    </sheetView>
  </sheetViews>
  <sheetFormatPr defaultColWidth="8.88671875" defaultRowHeight="11.25"/>
  <cols>
    <col min="1" max="1" width="4.21875" style="5" customWidth="1"/>
    <col min="2" max="3" width="25.77734375" style="5" customWidth="1"/>
    <col min="4" max="4" width="6.77734375" style="5" customWidth="1"/>
    <col min="5" max="5" width="7.44140625" style="5" customWidth="1"/>
    <col min="6" max="6" width="12.5546875" style="72" customWidth="1"/>
    <col min="7" max="7" width="13.77734375" style="72" customWidth="1"/>
    <col min="8" max="8" width="12.5546875" style="72" customWidth="1"/>
    <col min="9" max="9" width="13.77734375" style="72" customWidth="1"/>
    <col min="10" max="10" width="20" style="55" customWidth="1"/>
    <col min="11" max="11" width="8.77734375" style="5" customWidth="1"/>
    <col min="12" max="12" width="8.88671875" style="5"/>
    <col min="13" max="13" width="11.5546875" style="5" customWidth="1"/>
    <col min="14" max="16384" width="8.88671875" style="5"/>
  </cols>
  <sheetData>
    <row r="1" spans="1:13" s="3" customFormat="1" ht="39.950000000000003" customHeight="1">
      <c r="A1" s="219" t="s">
        <v>2</v>
      </c>
      <c r="B1" s="219"/>
      <c r="C1" s="219"/>
      <c r="D1" s="219"/>
      <c r="E1" s="219"/>
      <c r="F1" s="219"/>
      <c r="G1" s="219"/>
      <c r="H1" s="219"/>
      <c r="I1" s="219"/>
      <c r="J1" s="219"/>
      <c r="L1" s="57"/>
      <c r="M1" s="57"/>
    </row>
    <row r="2" spans="1:13" s="4" customFormat="1" ht="24" customHeight="1">
      <c r="A2" s="32" t="str">
        <f>단가비교표!A2</f>
        <v>건      명  : 첨단동물모델평가동 구축공사 통합배선반 설비</v>
      </c>
      <c r="B2" s="33"/>
      <c r="C2" s="34"/>
      <c r="D2" s="35"/>
      <c r="E2" s="34"/>
      <c r="F2" s="67"/>
      <c r="G2" s="73"/>
      <c r="H2" s="73"/>
      <c r="I2" s="73"/>
      <c r="J2" s="54"/>
    </row>
    <row r="3" spans="1:13" ht="24" customHeight="1">
      <c r="A3" s="220"/>
      <c r="B3" s="220" t="s">
        <v>14</v>
      </c>
      <c r="C3" s="220" t="s">
        <v>15</v>
      </c>
      <c r="D3" s="220" t="s">
        <v>0</v>
      </c>
      <c r="E3" s="220" t="s">
        <v>1</v>
      </c>
      <c r="F3" s="68" t="s">
        <v>16</v>
      </c>
      <c r="G3" s="68"/>
      <c r="H3" s="68" t="s">
        <v>17</v>
      </c>
      <c r="I3" s="68"/>
      <c r="J3" s="221" t="s">
        <v>18</v>
      </c>
    </row>
    <row r="4" spans="1:13" ht="24" customHeight="1">
      <c r="A4" s="220"/>
      <c r="B4" s="220"/>
      <c r="C4" s="220"/>
      <c r="D4" s="220"/>
      <c r="E4" s="220"/>
      <c r="F4" s="69" t="s">
        <v>10</v>
      </c>
      <c r="G4" s="69" t="s">
        <v>19</v>
      </c>
      <c r="H4" s="69" t="s">
        <v>10</v>
      </c>
      <c r="I4" s="69" t="s">
        <v>19</v>
      </c>
      <c r="J4" s="221"/>
    </row>
    <row r="5" spans="1:13" s="10" customFormat="1" ht="21.95" customHeight="1">
      <c r="A5" s="37" t="str">
        <f>단가비교표!A5</f>
        <v>가.</v>
      </c>
      <c r="B5" s="53" t="str">
        <f>단가비교표!B5</f>
        <v>통합배선반 설비</v>
      </c>
      <c r="C5" s="53"/>
      <c r="D5" s="37"/>
      <c r="E5" s="37"/>
      <c r="F5" s="101"/>
      <c r="G5" s="101"/>
      <c r="H5" s="101"/>
      <c r="I5" s="101"/>
      <c r="J5" s="37"/>
      <c r="L5" s="58"/>
      <c r="M5" s="59"/>
    </row>
    <row r="6" spans="1:13" ht="21.95" customHeight="1">
      <c r="A6" s="41"/>
      <c r="B6" s="76" t="str">
        <f>단가비교표!B6</f>
        <v>기존 MDF</v>
      </c>
      <c r="C6" s="76" t="str">
        <f>단가비교표!C6</f>
        <v>[제 1호] 기존 MDF</v>
      </c>
      <c r="D6" s="36" t="str">
        <f>단가비교표!D6</f>
        <v>SET</v>
      </c>
      <c r="E6" s="36">
        <f>단가비교표!E6</f>
        <v>1</v>
      </c>
      <c r="F6" s="70"/>
      <c r="G6" s="70"/>
      <c r="H6" s="71"/>
      <c r="I6" s="71"/>
      <c r="J6" s="41"/>
    </row>
    <row r="7" spans="1:13" ht="21.95" customHeight="1">
      <c r="A7" s="41">
        <f>단가비교표!A7</f>
        <v>1</v>
      </c>
      <c r="B7" s="77" t="str">
        <f>단가비교표!B7</f>
        <v>F.D.F-OUT (DATA)</v>
      </c>
      <c r="C7" s="77" t="str">
        <f>단가비교표!C7</f>
        <v>SM 8CORE, LC TYPE</v>
      </c>
      <c r="D7" s="41" t="str">
        <f>단가비교표!D7</f>
        <v>EA</v>
      </c>
      <c r="E7" s="41">
        <f>단가비교표!E7</f>
        <v>1</v>
      </c>
      <c r="F7" s="71">
        <f>단가비교표!O7</f>
        <v>0</v>
      </c>
      <c r="G7" s="71">
        <f t="shared" ref="G7" si="0">F7*E7</f>
        <v>0</v>
      </c>
      <c r="H7" s="71"/>
      <c r="I7" s="71"/>
      <c r="J7" s="41" t="str">
        <f>단가비교표!P7</f>
        <v>아답터, 피그테일 포함</v>
      </c>
    </row>
    <row r="8" spans="1:13" ht="21.95" customHeight="1">
      <c r="A8" s="41">
        <f>단가비교표!A8</f>
        <v>2</v>
      </c>
      <c r="B8" s="77" t="str">
        <f>단가비교표!B8</f>
        <v>OPTICAL MODULE</v>
      </c>
      <c r="C8" s="77" t="str">
        <f>단가비교표!C8</f>
        <v>1G SFP, LX TYPE</v>
      </c>
      <c r="D8" s="41" t="str">
        <f>단가비교표!D8</f>
        <v>EA</v>
      </c>
      <c r="E8" s="38">
        <f>단가비교표!E8</f>
        <v>2</v>
      </c>
      <c r="F8" s="71">
        <f>단가비교표!O8</f>
        <v>0</v>
      </c>
      <c r="G8" s="71">
        <f t="shared" ref="G8:G11" si="1">F8*E8</f>
        <v>0</v>
      </c>
      <c r="H8" s="71"/>
      <c r="I8" s="71"/>
      <c r="J8" s="41"/>
    </row>
    <row r="9" spans="1:13" ht="21.95" customHeight="1">
      <c r="A9" s="41">
        <f>단가비교표!A9</f>
        <v>3</v>
      </c>
      <c r="B9" s="77" t="str">
        <f>단가비교표!B9</f>
        <v>OPTICAL PATCH CORD</v>
      </c>
      <c r="C9" s="77" t="str">
        <f>단가비교표!C9</f>
        <v>3m, 1Gbps</v>
      </c>
      <c r="D9" s="41" t="str">
        <f>단가비교표!D9</f>
        <v>EA</v>
      </c>
      <c r="E9" s="38">
        <f>단가비교표!E9</f>
        <v>2</v>
      </c>
      <c r="F9" s="71">
        <f>단가비교표!O9</f>
        <v>0</v>
      </c>
      <c r="G9" s="71">
        <f t="shared" si="1"/>
        <v>0</v>
      </c>
      <c r="H9" s="71"/>
      <c r="I9" s="71"/>
      <c r="J9" s="41"/>
    </row>
    <row r="10" spans="1:13" ht="21.95" customHeight="1">
      <c r="A10" s="41">
        <f>단가비교표!A10</f>
        <v>4</v>
      </c>
      <c r="B10" s="77" t="str">
        <f>단가비교표!B10</f>
        <v>110 BLOCK</v>
      </c>
      <c r="C10" s="77" t="str">
        <f>단가비교표!C10</f>
        <v>100P</v>
      </c>
      <c r="D10" s="41" t="str">
        <f>단가비교표!D10</f>
        <v>EA</v>
      </c>
      <c r="E10" s="38">
        <f>단가비교표!E10</f>
        <v>2</v>
      </c>
      <c r="F10" s="71">
        <f>단가비교표!O10</f>
        <v>0</v>
      </c>
      <c r="G10" s="71">
        <f t="shared" si="1"/>
        <v>0</v>
      </c>
      <c r="H10" s="71"/>
      <c r="I10" s="71"/>
      <c r="J10" s="41"/>
    </row>
    <row r="11" spans="1:13" ht="21.95" customHeight="1">
      <c r="A11" s="41">
        <f>단가비교표!A11</f>
        <v>5</v>
      </c>
      <c r="B11" s="77" t="str">
        <f>단가비교표!B11</f>
        <v>110 BLOCK PANEL</v>
      </c>
      <c r="C11" s="77" t="str">
        <f>단가비교표!C11</f>
        <v>제작사양</v>
      </c>
      <c r="D11" s="41" t="str">
        <f>단가비교표!D11</f>
        <v>EA</v>
      </c>
      <c r="E11" s="38">
        <f>단가비교표!E11</f>
        <v>1</v>
      </c>
      <c r="F11" s="71">
        <f>단가비교표!O11</f>
        <v>0</v>
      </c>
      <c r="G11" s="71">
        <f t="shared" si="1"/>
        <v>0</v>
      </c>
      <c r="H11" s="71"/>
      <c r="I11" s="71"/>
      <c r="J11" s="41"/>
    </row>
    <row r="12" spans="1:13" ht="21.95" customHeight="1">
      <c r="A12" s="41"/>
      <c r="B12" s="36" t="s">
        <v>32</v>
      </c>
      <c r="C12" s="42"/>
      <c r="D12" s="36"/>
      <c r="E12" s="37"/>
      <c r="F12" s="70"/>
      <c r="G12" s="70">
        <f>SUM(G7:G11)*E6</f>
        <v>0</v>
      </c>
      <c r="H12" s="71"/>
      <c r="I12" s="71"/>
      <c r="J12" s="41"/>
    </row>
    <row r="13" spans="1:13" ht="21.95" customHeight="1">
      <c r="A13" s="41"/>
      <c r="B13" s="36"/>
      <c r="C13" s="42"/>
      <c r="D13" s="36"/>
      <c r="E13" s="37"/>
      <c r="F13" s="70"/>
      <c r="G13" s="70"/>
      <c r="H13" s="71"/>
      <c r="I13" s="71"/>
      <c r="J13" s="41"/>
    </row>
    <row r="14" spans="1:13" ht="21.95" customHeight="1">
      <c r="A14" s="41"/>
      <c r="B14" s="76" t="str">
        <f>단가비교표!B13</f>
        <v>IDF RACK</v>
      </c>
      <c r="C14" s="76" t="str">
        <f>단가비교표!C13</f>
        <v>IDF-TC-1C</v>
      </c>
      <c r="D14" s="36" t="str">
        <f>단가비교표!D13</f>
        <v>SET</v>
      </c>
      <c r="E14" s="37">
        <f>단가비교표!E13</f>
        <v>1</v>
      </c>
      <c r="F14" s="70"/>
      <c r="G14" s="70"/>
      <c r="H14" s="71"/>
      <c r="I14" s="71"/>
      <c r="J14" s="41"/>
    </row>
    <row r="15" spans="1:13" ht="21.95" customHeight="1">
      <c r="A15" s="41">
        <f>단가비교표!A14</f>
        <v>1</v>
      </c>
      <c r="B15" s="77" t="str">
        <f>단가비교표!B14</f>
        <v>F.D.F-IN (DATA)</v>
      </c>
      <c r="C15" s="77" t="str">
        <f>단가비교표!C14</f>
        <v>SM 8CORE, LC TYPE</v>
      </c>
      <c r="D15" s="41" t="str">
        <f>단가비교표!D14</f>
        <v>EA</v>
      </c>
      <c r="E15" s="38">
        <f>단가비교표!E14</f>
        <v>1</v>
      </c>
      <c r="F15" s="71">
        <f>단가비교표!O14</f>
        <v>0</v>
      </c>
      <c r="G15" s="71">
        <f>F15*E15</f>
        <v>0</v>
      </c>
      <c r="H15" s="71"/>
      <c r="I15" s="71"/>
      <c r="J15" s="41" t="str">
        <f>단가비교표!P14</f>
        <v>아답터, 피그테일 포함</v>
      </c>
    </row>
    <row r="16" spans="1:13" ht="21.95" customHeight="1">
      <c r="A16" s="41">
        <f>단가비교표!A15</f>
        <v>2</v>
      </c>
      <c r="B16" s="77" t="str">
        <f>단가비교표!B15</f>
        <v>GIGABIT ETHERNET SWITCH (DATA)</v>
      </c>
      <c r="C16" s="77" t="str">
        <f>단가비교표!C15</f>
        <v>10/100/1000T 24PORT</v>
      </c>
      <c r="D16" s="41" t="str">
        <f>단가비교표!D15</f>
        <v>EA</v>
      </c>
      <c r="E16" s="38">
        <f>단가비교표!E15</f>
        <v>3</v>
      </c>
      <c r="F16" s="71">
        <f>단가비교표!O15</f>
        <v>0</v>
      </c>
      <c r="G16" s="71">
        <f t="shared" ref="G16:G26" si="2">F16*E16</f>
        <v>0</v>
      </c>
      <c r="H16" s="71"/>
      <c r="I16" s="71"/>
      <c r="J16" s="41" t="s">
        <v>175</v>
      </c>
    </row>
    <row r="17" spans="1:10" ht="21.95" customHeight="1">
      <c r="A17" s="41">
        <f>단가비교표!A16</f>
        <v>3</v>
      </c>
      <c r="B17" s="77" t="str">
        <f>단가비교표!B16</f>
        <v>LED PATCH PANEL</v>
      </c>
      <c r="C17" s="77" t="str">
        <f>단가비교표!C16</f>
        <v>24PORT(Cat.6)</v>
      </c>
      <c r="D17" s="41" t="str">
        <f>단가비교표!D16</f>
        <v>EA</v>
      </c>
      <c r="E17" s="38">
        <f>단가비교표!E16</f>
        <v>4</v>
      </c>
      <c r="F17" s="71">
        <f>단가비교표!O16</f>
        <v>0</v>
      </c>
      <c r="G17" s="71">
        <f t="shared" si="2"/>
        <v>0</v>
      </c>
      <c r="H17" s="71"/>
      <c r="I17" s="71"/>
      <c r="J17" s="41"/>
    </row>
    <row r="18" spans="1:10" ht="21.95" customHeight="1">
      <c r="A18" s="41">
        <f>단가비교표!A17</f>
        <v>5</v>
      </c>
      <c r="B18" s="77" t="str">
        <f>단가비교표!B17</f>
        <v>ENTRY PANEL</v>
      </c>
      <c r="C18" s="77" t="str">
        <f>단가비교표!C17</f>
        <v>1U</v>
      </c>
      <c r="D18" s="41" t="str">
        <f>단가비교표!D17</f>
        <v>EA</v>
      </c>
      <c r="E18" s="38">
        <f>단가비교표!E17</f>
        <v>7</v>
      </c>
      <c r="F18" s="71">
        <f>단가비교표!O17</f>
        <v>0</v>
      </c>
      <c r="G18" s="71">
        <f t="shared" si="2"/>
        <v>0</v>
      </c>
      <c r="H18" s="71"/>
      <c r="I18" s="71"/>
      <c r="J18" s="41"/>
    </row>
    <row r="19" spans="1:10" ht="21.95" customHeight="1">
      <c r="A19" s="41">
        <f>단가비교표!A18</f>
        <v>6</v>
      </c>
      <c r="B19" s="77" t="str">
        <f>단가비교표!B18</f>
        <v>BLANK PANEL</v>
      </c>
      <c r="C19" s="77" t="str">
        <f>단가비교표!C18</f>
        <v>1U</v>
      </c>
      <c r="D19" s="41" t="str">
        <f>단가비교표!D18</f>
        <v>EA</v>
      </c>
      <c r="E19" s="38">
        <f>단가비교표!E18</f>
        <v>17</v>
      </c>
      <c r="F19" s="71">
        <f>단가비교표!O18</f>
        <v>0</v>
      </c>
      <c r="G19" s="71">
        <f t="shared" si="2"/>
        <v>0</v>
      </c>
      <c r="H19" s="71"/>
      <c r="I19" s="71"/>
      <c r="J19" s="41"/>
    </row>
    <row r="20" spans="1:10" ht="21.95" customHeight="1">
      <c r="A20" s="41">
        <f>단가비교표!A19</f>
        <v>7</v>
      </c>
      <c r="B20" s="77" t="str">
        <f>단가비교표!B19</f>
        <v>OPTICAL MODULE</v>
      </c>
      <c r="C20" s="77" t="str">
        <f>단가비교표!C19</f>
        <v>1G SFP, LX TYPE</v>
      </c>
      <c r="D20" s="41" t="str">
        <f>단가비교표!D19</f>
        <v>EA</v>
      </c>
      <c r="E20" s="38">
        <f>단가비교표!E19</f>
        <v>6</v>
      </c>
      <c r="F20" s="71">
        <f>단가비교표!O19</f>
        <v>0</v>
      </c>
      <c r="G20" s="71">
        <f t="shared" si="2"/>
        <v>0</v>
      </c>
      <c r="H20" s="71"/>
      <c r="I20" s="71"/>
      <c r="J20" s="41"/>
    </row>
    <row r="21" spans="1:10" ht="21.95" customHeight="1">
      <c r="A21" s="41">
        <f>단가비교표!A20</f>
        <v>8</v>
      </c>
      <c r="B21" s="77" t="str">
        <f>단가비교표!B20</f>
        <v>OPTICAL PATCH CORD</v>
      </c>
      <c r="C21" s="77" t="str">
        <f>단가비교표!C20</f>
        <v>3m, 1Gbps</v>
      </c>
      <c r="D21" s="41" t="str">
        <f>단가비교표!D20</f>
        <v>EA</v>
      </c>
      <c r="E21" s="38">
        <f>단가비교표!E20</f>
        <v>4</v>
      </c>
      <c r="F21" s="71">
        <f>단가비교표!O20</f>
        <v>0</v>
      </c>
      <c r="G21" s="71">
        <f t="shared" si="2"/>
        <v>0</v>
      </c>
      <c r="H21" s="71"/>
      <c r="I21" s="71"/>
      <c r="J21" s="41"/>
    </row>
    <row r="22" spans="1:10" ht="21.95" customHeight="1">
      <c r="A22" s="41">
        <f>단가비교표!A21</f>
        <v>9</v>
      </c>
      <c r="B22" s="77" t="str">
        <f>단가비교표!B21</f>
        <v>PATCH CORD</v>
      </c>
      <c r="C22" s="77" t="str">
        <f>단가비교표!C21</f>
        <v>3m, Cat.6</v>
      </c>
      <c r="D22" s="41" t="str">
        <f>단가비교표!D21</f>
        <v>EA</v>
      </c>
      <c r="E22" s="38">
        <f>단가비교표!E21</f>
        <v>73</v>
      </c>
      <c r="F22" s="71">
        <f>단가비교표!O21</f>
        <v>0</v>
      </c>
      <c r="G22" s="71">
        <f t="shared" si="2"/>
        <v>0</v>
      </c>
      <c r="H22" s="71"/>
      <c r="I22" s="71"/>
      <c r="J22" s="41" t="str">
        <f>단가비교표!P21</f>
        <v>라벨포함</v>
      </c>
    </row>
    <row r="23" spans="1:10" ht="21.95" customHeight="1">
      <c r="A23" s="41">
        <f>단가비교표!A22</f>
        <v>10</v>
      </c>
      <c r="B23" s="77" t="str">
        <f>단가비교표!B22</f>
        <v>110 BLOCK</v>
      </c>
      <c r="C23" s="77" t="str">
        <f>단가비교표!C22</f>
        <v>100P</v>
      </c>
      <c r="D23" s="41" t="str">
        <f>단가비교표!D22</f>
        <v>EA</v>
      </c>
      <c r="E23" s="38">
        <f>단가비교표!E22</f>
        <v>2</v>
      </c>
      <c r="F23" s="71">
        <f>단가비교표!O22</f>
        <v>0</v>
      </c>
      <c r="G23" s="71">
        <f t="shared" si="2"/>
        <v>0</v>
      </c>
      <c r="H23" s="71"/>
      <c r="I23" s="71"/>
      <c r="J23" s="41"/>
    </row>
    <row r="24" spans="1:10" ht="21.95" customHeight="1">
      <c r="A24" s="41">
        <f>단가비교표!A23</f>
        <v>12</v>
      </c>
      <c r="B24" s="77" t="str">
        <f>단가비교표!B23</f>
        <v>110 BLOCK PANEL</v>
      </c>
      <c r="C24" s="77" t="str">
        <f>단가비교표!C23</f>
        <v>제작사양</v>
      </c>
      <c r="D24" s="41" t="str">
        <f>단가비교표!D23</f>
        <v>EA</v>
      </c>
      <c r="E24" s="38">
        <f>단가비교표!E23</f>
        <v>2</v>
      </c>
      <c r="F24" s="71">
        <f>단가비교표!O23</f>
        <v>0</v>
      </c>
      <c r="G24" s="71">
        <f t="shared" si="2"/>
        <v>0</v>
      </c>
      <c r="H24" s="71"/>
      <c r="I24" s="71"/>
      <c r="J24" s="41"/>
    </row>
    <row r="25" spans="1:10" ht="21.95" customHeight="1">
      <c r="A25" s="41">
        <f>단가비교표!A24</f>
        <v>13</v>
      </c>
      <c r="B25" s="77" t="str">
        <f>단가비교표!B24</f>
        <v>JUMPER THROUGH</v>
      </c>
      <c r="C25" s="77" t="str">
        <f>단가비교표!C24</f>
        <v>2U</v>
      </c>
      <c r="D25" s="41" t="str">
        <f>단가비교표!D24</f>
        <v>EA</v>
      </c>
      <c r="E25" s="38">
        <f>단가비교표!E24</f>
        <v>2</v>
      </c>
      <c r="F25" s="71">
        <f>단가비교표!O24</f>
        <v>0</v>
      </c>
      <c r="G25" s="71">
        <f t="shared" si="2"/>
        <v>0</v>
      </c>
      <c r="H25" s="71"/>
      <c r="I25" s="71"/>
      <c r="J25" s="41"/>
    </row>
    <row r="26" spans="1:10" ht="21.95" customHeight="1">
      <c r="A26" s="41">
        <f>단가비교표!A25</f>
        <v>14</v>
      </c>
      <c r="B26" s="77" t="str">
        <f>단가비교표!B25</f>
        <v>19" CABINET RACK</v>
      </c>
      <c r="C26" s="77" t="str">
        <f>단가비교표!C25</f>
        <v>1800(H)*600(W)*750(D)</v>
      </c>
      <c r="D26" s="41" t="str">
        <f>단가비교표!D25</f>
        <v>EA</v>
      </c>
      <c r="E26" s="38">
        <f>단가비교표!E25</f>
        <v>1</v>
      </c>
      <c r="F26" s="71">
        <f>단가비교표!O25</f>
        <v>0</v>
      </c>
      <c r="G26" s="71">
        <f t="shared" si="2"/>
        <v>0</v>
      </c>
      <c r="H26" s="71"/>
      <c r="I26" s="71"/>
      <c r="J26" s="41"/>
    </row>
    <row r="27" spans="1:10" ht="21.95" customHeight="1">
      <c r="A27" s="41"/>
      <c r="B27" s="36" t="s">
        <v>32</v>
      </c>
      <c r="C27" s="42"/>
      <c r="D27" s="36"/>
      <c r="E27" s="36"/>
      <c r="F27" s="70"/>
      <c r="G27" s="70">
        <f>SUM(G15:G26)*E14</f>
        <v>0</v>
      </c>
      <c r="H27" s="71"/>
      <c r="I27" s="71"/>
      <c r="J27" s="41"/>
    </row>
    <row r="28" spans="1:10" ht="21.95" customHeight="1">
      <c r="A28" s="41"/>
      <c r="B28" s="36"/>
      <c r="C28" s="42"/>
      <c r="D28" s="36"/>
      <c r="E28" s="36"/>
      <c r="F28" s="70"/>
      <c r="G28" s="70"/>
      <c r="H28" s="71"/>
      <c r="I28" s="71"/>
      <c r="J28" s="41"/>
    </row>
    <row r="29" spans="1:10" ht="21" customHeight="1">
      <c r="A29" s="36" t="s">
        <v>37</v>
      </c>
      <c r="B29" s="42" t="s">
        <v>38</v>
      </c>
      <c r="C29" s="42"/>
      <c r="D29" s="36"/>
      <c r="E29" s="36"/>
      <c r="F29" s="70"/>
      <c r="G29" s="70"/>
      <c r="H29" s="70"/>
      <c r="I29" s="70"/>
      <c r="J29" s="36"/>
    </row>
    <row r="30" spans="1:10" ht="21" customHeight="1">
      <c r="A30" s="41">
        <v>1</v>
      </c>
      <c r="B30" s="43" t="str">
        <f>공량!$G$3</f>
        <v>통신관련산업기사</v>
      </c>
      <c r="C30" s="43"/>
      <c r="D30" s="41" t="s">
        <v>43</v>
      </c>
      <c r="E30" s="78">
        <v>0</v>
      </c>
      <c r="F30" s="78"/>
      <c r="G30" s="71"/>
      <c r="H30" s="71">
        <f>공량!$G$4</f>
        <v>268910</v>
      </c>
      <c r="I30" s="71">
        <f>TRUNC(H30*E30)</f>
        <v>0</v>
      </c>
      <c r="J30" s="41"/>
    </row>
    <row r="31" spans="1:10" ht="21" customHeight="1">
      <c r="A31" s="41">
        <v>2</v>
      </c>
      <c r="B31" s="43" t="str">
        <f>공량!$H$3</f>
        <v>통신설비공</v>
      </c>
      <c r="C31" s="43"/>
      <c r="D31" s="41" t="s">
        <v>43</v>
      </c>
      <c r="E31" s="78">
        <v>0</v>
      </c>
      <c r="F31" s="78"/>
      <c r="G31" s="71"/>
      <c r="H31" s="71">
        <f>공량!$H$4</f>
        <v>262069</v>
      </c>
      <c r="I31" s="71">
        <f t="shared" ref="I31:I38" si="3">TRUNC(H31*E31)</f>
        <v>0</v>
      </c>
      <c r="J31" s="41"/>
    </row>
    <row r="32" spans="1:10" ht="21" customHeight="1">
      <c r="A32" s="41">
        <v>3</v>
      </c>
      <c r="B32" s="43" t="str">
        <f>공량!$I$3</f>
        <v>보통인부</v>
      </c>
      <c r="C32" s="43"/>
      <c r="D32" s="41" t="s">
        <v>43</v>
      </c>
      <c r="E32" s="78">
        <v>0</v>
      </c>
      <c r="F32" s="78"/>
      <c r="G32" s="71"/>
      <c r="H32" s="71">
        <f>공량!$I$4</f>
        <v>148510</v>
      </c>
      <c r="I32" s="71">
        <f t="shared" si="3"/>
        <v>0</v>
      </c>
      <c r="J32" s="41"/>
    </row>
    <row r="33" spans="1:10" ht="21" customHeight="1">
      <c r="A33" s="41">
        <v>4</v>
      </c>
      <c r="B33" s="43" t="str">
        <f>공량!$J$3</f>
        <v>S/W시험사</v>
      </c>
      <c r="C33" s="43"/>
      <c r="D33" s="41" t="s">
        <v>39</v>
      </c>
      <c r="E33" s="78">
        <v>0</v>
      </c>
      <c r="F33" s="78"/>
      <c r="G33" s="71"/>
      <c r="H33" s="71">
        <f>공량!$J$4</f>
        <v>377187</v>
      </c>
      <c r="I33" s="71">
        <f t="shared" si="3"/>
        <v>0</v>
      </c>
      <c r="J33" s="41"/>
    </row>
    <row r="34" spans="1:10" ht="21" customHeight="1">
      <c r="A34" s="41">
        <v>5</v>
      </c>
      <c r="B34" s="43" t="str">
        <f>공량!$K$3</f>
        <v>H/W시험사</v>
      </c>
      <c r="C34" s="43"/>
      <c r="D34" s="41" t="s">
        <v>39</v>
      </c>
      <c r="E34" s="78">
        <v>0</v>
      </c>
      <c r="F34" s="78"/>
      <c r="G34" s="71"/>
      <c r="H34" s="71">
        <f>공량!$K$4</f>
        <v>330981</v>
      </c>
      <c r="I34" s="71">
        <f t="shared" si="3"/>
        <v>0</v>
      </c>
      <c r="J34" s="41"/>
    </row>
    <row r="35" spans="1:10" ht="21" customHeight="1">
      <c r="A35" s="41">
        <v>6</v>
      </c>
      <c r="B35" s="43" t="str">
        <f>공량!$N$3</f>
        <v>통신케이블공</v>
      </c>
      <c r="C35" s="43"/>
      <c r="D35" s="41" t="s">
        <v>43</v>
      </c>
      <c r="E35" s="78">
        <v>0</v>
      </c>
      <c r="F35" s="78"/>
      <c r="G35" s="71"/>
      <c r="H35" s="71">
        <f>공량!$N$4</f>
        <v>364905</v>
      </c>
      <c r="I35" s="71">
        <f t="shared" si="3"/>
        <v>0</v>
      </c>
      <c r="J35" s="41"/>
    </row>
    <row r="36" spans="1:10" ht="21" customHeight="1">
      <c r="A36" s="41">
        <v>7</v>
      </c>
      <c r="B36" s="43" t="str">
        <f>공량!$O$3</f>
        <v>통신내선공</v>
      </c>
      <c r="C36" s="43"/>
      <c r="D36" s="41" t="s">
        <v>39</v>
      </c>
      <c r="E36" s="78">
        <v>0</v>
      </c>
      <c r="F36" s="78"/>
      <c r="G36" s="71"/>
      <c r="H36" s="71">
        <f>공량!$O$4</f>
        <v>235597</v>
      </c>
      <c r="I36" s="71">
        <f t="shared" si="3"/>
        <v>0</v>
      </c>
      <c r="J36" s="41"/>
    </row>
    <row r="37" spans="1:10" ht="21" customHeight="1">
      <c r="A37" s="41">
        <v>8</v>
      </c>
      <c r="B37" s="43" t="str">
        <f>공량!$Q$3</f>
        <v>광케이블설치사</v>
      </c>
      <c r="C37" s="43"/>
      <c r="D37" s="41" t="s">
        <v>43</v>
      </c>
      <c r="E37" s="78">
        <v>0</v>
      </c>
      <c r="F37" s="78"/>
      <c r="G37" s="71"/>
      <c r="H37" s="71">
        <f>공량!$Q$4</f>
        <v>388288</v>
      </c>
      <c r="I37" s="71">
        <f t="shared" si="3"/>
        <v>0</v>
      </c>
      <c r="J37" s="41"/>
    </row>
    <row r="38" spans="1:10" ht="21" customHeight="1">
      <c r="A38" s="41">
        <v>9</v>
      </c>
      <c r="B38" s="43" t="str">
        <f>공량!$R$3</f>
        <v>특별인부</v>
      </c>
      <c r="C38" s="43"/>
      <c r="D38" s="41" t="s">
        <v>43</v>
      </c>
      <c r="E38" s="78">
        <v>0</v>
      </c>
      <c r="F38" s="78"/>
      <c r="G38" s="71"/>
      <c r="H38" s="71">
        <f>공량!$R$4</f>
        <v>187435</v>
      </c>
      <c r="I38" s="71">
        <f t="shared" si="3"/>
        <v>0</v>
      </c>
      <c r="J38" s="41"/>
    </row>
    <row r="39" spans="1:10" ht="21" customHeight="1">
      <c r="A39" s="36"/>
      <c r="B39" s="36" t="s">
        <v>40</v>
      </c>
      <c r="C39" s="42"/>
      <c r="D39" s="36"/>
      <c r="E39" s="36"/>
      <c r="F39" s="70"/>
      <c r="G39" s="70"/>
      <c r="H39" s="70"/>
      <c r="I39" s="70">
        <f>SUM(I30:I38)</f>
        <v>0</v>
      </c>
      <c r="J39" s="36"/>
    </row>
    <row r="40" spans="1:10" ht="21" customHeight="1">
      <c r="A40" s="36"/>
      <c r="B40" s="36"/>
      <c r="C40" s="42"/>
      <c r="D40" s="36"/>
      <c r="E40" s="36"/>
      <c r="F40" s="70"/>
      <c r="G40" s="70"/>
      <c r="H40" s="70"/>
      <c r="I40" s="70"/>
      <c r="J40" s="36"/>
    </row>
    <row r="41" spans="1:10" ht="21" customHeight="1">
      <c r="A41" s="36"/>
      <c r="B41" s="36"/>
      <c r="C41" s="42"/>
      <c r="D41" s="36"/>
      <c r="E41" s="36"/>
      <c r="F41" s="70"/>
      <c r="G41" s="70"/>
      <c r="H41" s="70"/>
      <c r="I41" s="70"/>
      <c r="J41" s="36"/>
    </row>
    <row r="42" spans="1:10" ht="21" customHeight="1">
      <c r="A42" s="41"/>
      <c r="B42" s="77"/>
      <c r="C42" s="77"/>
      <c r="D42" s="41"/>
      <c r="E42" s="41"/>
      <c r="F42" s="71"/>
      <c r="G42" s="71"/>
      <c r="H42" s="71"/>
      <c r="I42" s="71"/>
      <c r="J42" s="41"/>
    </row>
    <row r="43" spans="1:10" ht="21" customHeight="1">
      <c r="A43" s="41"/>
      <c r="B43" s="36" t="s">
        <v>40</v>
      </c>
      <c r="C43" s="42"/>
      <c r="D43" s="36"/>
      <c r="E43" s="36"/>
      <c r="F43" s="70" t="s">
        <v>120</v>
      </c>
      <c r="G43" s="70">
        <f>SUM(G27,G12)</f>
        <v>0</v>
      </c>
      <c r="H43" s="70" t="s">
        <v>121</v>
      </c>
      <c r="I43" s="70">
        <f>I39</f>
        <v>0</v>
      </c>
      <c r="J43" s="41"/>
    </row>
    <row r="44" spans="1:10" ht="21" customHeight="1"/>
    <row r="45" spans="1:10" ht="21" customHeight="1"/>
    <row r="46" spans="1:10" ht="21" customHeight="1"/>
    <row r="47" spans="1:10" ht="21" customHeight="1"/>
    <row r="48" spans="1:10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  <row r="1084" ht="21" customHeight="1"/>
    <row r="1085" ht="21" customHeight="1"/>
    <row r="1086" ht="21" customHeight="1"/>
    <row r="1087" ht="21" customHeight="1"/>
    <row r="1088" ht="21" customHeight="1"/>
    <row r="1089" ht="21" customHeight="1"/>
    <row r="1090" ht="21" customHeight="1"/>
    <row r="1091" ht="21" customHeight="1"/>
    <row r="1092" ht="21" customHeight="1"/>
    <row r="1093" ht="21" customHeight="1"/>
    <row r="1094" ht="21" customHeight="1"/>
    <row r="1095" ht="21" customHeight="1"/>
    <row r="1096" ht="21" customHeight="1"/>
    <row r="1097" ht="21" customHeight="1"/>
    <row r="1098" ht="21" customHeight="1"/>
    <row r="1099" ht="21" customHeight="1"/>
    <row r="1100" ht="21" customHeight="1"/>
    <row r="1101" ht="21" customHeight="1"/>
    <row r="1102" ht="21" customHeight="1"/>
    <row r="1103" ht="21" customHeight="1"/>
    <row r="1104" ht="21" customHeight="1"/>
    <row r="1105" ht="21" customHeight="1"/>
    <row r="1106" ht="21" customHeight="1"/>
    <row r="1107" ht="21" customHeight="1"/>
    <row r="1108" ht="21" customHeight="1"/>
    <row r="1109" ht="21" customHeight="1"/>
    <row r="1110" ht="21" customHeight="1"/>
    <row r="1111" ht="21" customHeight="1"/>
    <row r="1112" ht="21" customHeight="1"/>
    <row r="1113" ht="21" customHeight="1"/>
    <row r="1114" ht="21" customHeight="1"/>
    <row r="1115" ht="21" customHeight="1"/>
    <row r="1116" ht="21" customHeight="1"/>
    <row r="1117" ht="21" customHeight="1"/>
    <row r="1118" ht="21" customHeight="1"/>
    <row r="1119" ht="21" customHeight="1"/>
    <row r="1120" ht="21" customHeight="1"/>
    <row r="1121" ht="21" customHeight="1"/>
    <row r="1122" ht="21" customHeight="1"/>
    <row r="1123" ht="21" customHeight="1"/>
    <row r="1124" ht="21" customHeight="1"/>
    <row r="1125" ht="21" customHeight="1"/>
    <row r="1126" ht="21" customHeight="1"/>
    <row r="1127" ht="21" customHeight="1"/>
    <row r="1128" ht="21" customHeight="1"/>
    <row r="1129" ht="21" customHeight="1"/>
    <row r="1130" ht="21" customHeight="1"/>
    <row r="1131" ht="21" customHeight="1"/>
    <row r="1132" ht="21" customHeight="1"/>
    <row r="1133" ht="21" customHeight="1"/>
    <row r="1134" ht="21" customHeight="1"/>
    <row r="1135" ht="21" customHeight="1"/>
    <row r="1136" ht="21" customHeight="1"/>
    <row r="1137" ht="21" customHeight="1"/>
    <row r="1138" ht="21" customHeight="1"/>
    <row r="1139" ht="21" customHeight="1"/>
    <row r="1140" ht="21" customHeight="1"/>
    <row r="1141" ht="21" customHeight="1"/>
    <row r="1142" ht="21" customHeight="1"/>
    <row r="1143" ht="21" customHeight="1"/>
    <row r="1144" ht="21" customHeight="1"/>
    <row r="1145" ht="21" customHeight="1"/>
    <row r="1146" ht="21" customHeight="1"/>
    <row r="1147" ht="21" customHeight="1"/>
    <row r="1148" ht="21" customHeight="1"/>
    <row r="1149" ht="21" customHeight="1"/>
    <row r="1150" ht="21" customHeight="1"/>
    <row r="1151" ht="21" customHeight="1"/>
    <row r="1152" ht="21" customHeight="1"/>
    <row r="1153" ht="21" customHeight="1"/>
    <row r="1154" ht="21" customHeight="1"/>
    <row r="1155" ht="21" customHeight="1"/>
    <row r="1156" ht="21" customHeight="1"/>
    <row r="1157" ht="21" customHeight="1"/>
    <row r="1158" ht="21" customHeight="1"/>
    <row r="1159" ht="21" customHeight="1"/>
    <row r="1160" ht="21" customHeight="1"/>
    <row r="1161" ht="21" customHeight="1"/>
    <row r="1162" ht="21" customHeight="1"/>
    <row r="1163" ht="21" customHeight="1"/>
    <row r="1164" ht="21" customHeight="1"/>
    <row r="1165" ht="21" customHeight="1"/>
    <row r="1166" ht="21" customHeight="1"/>
    <row r="1167" ht="21" customHeight="1"/>
    <row r="1168" ht="21" customHeight="1"/>
    <row r="1169" ht="21" customHeight="1"/>
    <row r="1170" ht="21" customHeight="1"/>
    <row r="1171" ht="21" customHeight="1"/>
    <row r="1172" ht="21" customHeight="1"/>
    <row r="1173" ht="21" customHeight="1"/>
    <row r="1174" ht="21" customHeight="1"/>
    <row r="1175" ht="21" customHeight="1"/>
    <row r="1176" ht="21" customHeight="1"/>
    <row r="1177" ht="21" customHeight="1"/>
    <row r="1178" ht="21" customHeight="1"/>
    <row r="1179" ht="21" customHeight="1"/>
    <row r="1180" ht="21" customHeight="1"/>
    <row r="1181" ht="21" customHeight="1"/>
    <row r="1182" ht="21" customHeight="1"/>
    <row r="1183" ht="21" customHeight="1"/>
    <row r="1184" ht="21" customHeight="1"/>
    <row r="1185" ht="21" customHeight="1"/>
    <row r="1186" ht="21" customHeight="1"/>
    <row r="1187" ht="21" customHeight="1"/>
    <row r="1188" ht="21" customHeight="1"/>
    <row r="1189" ht="21" customHeight="1"/>
    <row r="1190" ht="21" customHeight="1"/>
    <row r="1191" ht="21" customHeight="1"/>
    <row r="1192" ht="21" customHeight="1"/>
    <row r="1193" ht="21" customHeight="1"/>
    <row r="1194" ht="21" customHeight="1"/>
    <row r="1195" ht="21" customHeight="1"/>
    <row r="1196" ht="21" customHeight="1"/>
    <row r="1197" ht="21" customHeight="1"/>
    <row r="1198" ht="21" customHeight="1"/>
    <row r="1199" ht="21" customHeight="1"/>
    <row r="1200" ht="21" customHeight="1"/>
    <row r="1201" ht="21" customHeight="1"/>
    <row r="1202" ht="21" customHeight="1"/>
    <row r="1203" ht="21" customHeight="1"/>
    <row r="1204" ht="21" customHeight="1"/>
    <row r="1205" ht="21" customHeight="1"/>
    <row r="1206" ht="21" customHeight="1"/>
    <row r="1207" ht="21" customHeight="1"/>
    <row r="1208" ht="21" customHeight="1"/>
    <row r="1209" ht="21" customHeight="1"/>
    <row r="1210" ht="21" customHeight="1"/>
    <row r="1211" ht="21" customHeight="1"/>
    <row r="1212" ht="21" customHeight="1"/>
    <row r="1213" ht="21" customHeight="1"/>
    <row r="1214" ht="21" customHeight="1"/>
    <row r="1215" ht="21" customHeight="1"/>
    <row r="1216" ht="21" customHeight="1"/>
    <row r="1217" ht="21" customHeight="1"/>
    <row r="1218" ht="21" customHeight="1"/>
    <row r="1219" ht="21" customHeight="1"/>
    <row r="1220" ht="21" customHeight="1"/>
    <row r="1221" ht="21" customHeight="1"/>
    <row r="1222" ht="21" customHeight="1"/>
    <row r="1223" ht="21" customHeight="1"/>
    <row r="1224" ht="21" customHeight="1"/>
    <row r="1225" ht="21" customHeight="1"/>
    <row r="1226" ht="21" customHeight="1"/>
    <row r="1227" ht="21" customHeight="1"/>
    <row r="1228" ht="21" customHeight="1"/>
    <row r="1229" ht="21" customHeight="1"/>
    <row r="1230" ht="21" customHeight="1"/>
    <row r="1231" ht="21" customHeight="1"/>
    <row r="1232" ht="21" customHeight="1"/>
    <row r="1233" ht="21" customHeight="1"/>
    <row r="1234" ht="21" customHeight="1"/>
    <row r="1235" ht="21" customHeight="1"/>
    <row r="1236" ht="21" customHeight="1"/>
    <row r="1237" ht="21" customHeight="1"/>
    <row r="1238" ht="21" customHeight="1"/>
    <row r="1239" ht="21" customHeight="1"/>
    <row r="1240" ht="21" customHeight="1"/>
    <row r="1241" ht="21" customHeight="1"/>
    <row r="1242" ht="21" customHeight="1"/>
    <row r="1243" ht="21" customHeight="1"/>
    <row r="1244" ht="21" customHeight="1"/>
    <row r="1245" ht="21" customHeight="1"/>
    <row r="1246" ht="21" customHeight="1"/>
    <row r="1247" ht="21" customHeight="1"/>
    <row r="1248" ht="21" customHeight="1"/>
    <row r="1249" ht="21" customHeight="1"/>
    <row r="1250" ht="21" customHeight="1"/>
    <row r="1251" ht="21" customHeight="1"/>
    <row r="1252" ht="21" customHeight="1"/>
    <row r="1253" ht="21" customHeight="1"/>
    <row r="1254" ht="21" customHeight="1"/>
    <row r="1255" ht="21" customHeight="1"/>
    <row r="1256" ht="21" customHeight="1"/>
    <row r="1257" ht="21" customHeight="1"/>
    <row r="1258" ht="21" customHeight="1"/>
    <row r="1259" ht="21" customHeight="1"/>
    <row r="1260" ht="21" customHeight="1"/>
    <row r="1261" ht="21" customHeight="1"/>
    <row r="1262" ht="21" customHeight="1"/>
    <row r="1263" ht="21" customHeight="1"/>
    <row r="1264" ht="21" customHeight="1"/>
    <row r="1265" ht="21" customHeight="1"/>
    <row r="1266" ht="21" customHeight="1"/>
    <row r="1267" ht="21" customHeight="1"/>
    <row r="1268" ht="21" customHeight="1"/>
    <row r="1269" ht="21" customHeight="1"/>
    <row r="1270" ht="21" customHeight="1"/>
    <row r="1271" ht="21" customHeight="1"/>
    <row r="1272" ht="21" customHeight="1"/>
    <row r="1273" ht="21" customHeight="1"/>
    <row r="1274" ht="21" customHeight="1"/>
    <row r="1275" ht="21" customHeight="1"/>
    <row r="1276" ht="21" customHeight="1"/>
    <row r="1277" ht="21" customHeight="1"/>
    <row r="1278" ht="21" customHeight="1"/>
    <row r="1279" ht="21" customHeight="1"/>
    <row r="1280" ht="21" customHeight="1"/>
    <row r="1281" ht="21" customHeight="1"/>
    <row r="1282" ht="21" customHeight="1"/>
    <row r="1283" ht="21" customHeight="1"/>
    <row r="1284" ht="21" customHeight="1"/>
    <row r="1285" ht="21" customHeight="1"/>
    <row r="1286" ht="21" customHeight="1"/>
    <row r="1287" ht="21" customHeight="1"/>
    <row r="1288" ht="21" customHeight="1"/>
    <row r="1289" ht="21" customHeight="1"/>
    <row r="1290" ht="21" customHeight="1"/>
    <row r="1291" ht="21" customHeight="1"/>
    <row r="1292" ht="21" customHeight="1"/>
    <row r="1293" ht="21" customHeight="1"/>
    <row r="1294" ht="21" customHeight="1"/>
    <row r="1295" ht="21" customHeight="1"/>
    <row r="1296" ht="21" customHeight="1"/>
    <row r="1297" ht="21" customHeight="1"/>
    <row r="1298" ht="21" customHeight="1"/>
    <row r="1299" ht="21" customHeight="1"/>
    <row r="1300" ht="21" customHeight="1"/>
    <row r="1301" ht="21" customHeight="1"/>
    <row r="1302" ht="21" customHeight="1"/>
    <row r="1303" ht="21" customHeight="1"/>
    <row r="1304" ht="21" customHeight="1"/>
    <row r="1305" ht="21" customHeight="1"/>
    <row r="1306" ht="21" customHeight="1"/>
    <row r="1307" ht="21" customHeight="1"/>
    <row r="1308" ht="21" customHeight="1"/>
    <row r="1309" ht="21" customHeight="1"/>
    <row r="1310" ht="21" customHeight="1"/>
    <row r="1311" ht="21" customHeight="1"/>
    <row r="1312" ht="21" customHeight="1"/>
    <row r="1313" ht="21" customHeight="1"/>
    <row r="1314" ht="21" customHeight="1"/>
    <row r="1315" ht="21" customHeight="1"/>
    <row r="1316" ht="21" customHeight="1"/>
    <row r="1317" ht="21" customHeight="1"/>
    <row r="1318" ht="21" customHeight="1"/>
    <row r="1319" ht="21" customHeight="1"/>
    <row r="1320" ht="21" customHeight="1"/>
    <row r="1321" ht="21" customHeight="1"/>
    <row r="1322" ht="21" customHeight="1"/>
    <row r="1323" ht="21" customHeight="1"/>
    <row r="1324" ht="21" customHeight="1"/>
    <row r="1325" ht="21" customHeight="1"/>
    <row r="1326" ht="21" customHeight="1"/>
    <row r="1327" ht="21" customHeight="1"/>
    <row r="1328" ht="21" customHeight="1"/>
    <row r="1329" ht="21" customHeight="1"/>
    <row r="1330" ht="21" customHeight="1"/>
    <row r="1331" ht="21" customHeight="1"/>
    <row r="1332" ht="21" customHeight="1"/>
    <row r="1333" ht="21" customHeight="1"/>
    <row r="1334" ht="21" customHeight="1"/>
    <row r="1335" ht="21" customHeight="1"/>
    <row r="1336" ht="21" customHeight="1"/>
    <row r="1337" ht="21" customHeight="1"/>
    <row r="1338" ht="21" customHeight="1"/>
    <row r="1339" ht="21" customHeight="1"/>
    <row r="1340" ht="21" customHeight="1"/>
    <row r="1341" ht="21" customHeight="1"/>
    <row r="1342" ht="21" customHeight="1"/>
    <row r="1343" ht="21" customHeight="1"/>
    <row r="1344" ht="21" customHeight="1"/>
    <row r="1345" ht="21" customHeight="1"/>
    <row r="1346" ht="21" customHeight="1"/>
    <row r="1347" ht="21" customHeight="1"/>
    <row r="1348" ht="21" customHeight="1"/>
    <row r="1349" ht="21" customHeight="1"/>
    <row r="1350" ht="21" customHeight="1"/>
    <row r="1351" ht="21" customHeight="1"/>
    <row r="1352" ht="21" customHeight="1"/>
    <row r="1353" ht="21" customHeight="1"/>
    <row r="1354" ht="21" customHeight="1"/>
    <row r="1355" ht="21" customHeight="1"/>
    <row r="1356" ht="21" customHeight="1"/>
    <row r="1357" ht="21" customHeight="1"/>
    <row r="1358" ht="21" customHeight="1"/>
    <row r="1359" ht="21" customHeight="1"/>
    <row r="1360" ht="21" customHeight="1"/>
    <row r="1361" ht="21" customHeight="1"/>
    <row r="1362" ht="21" customHeight="1"/>
    <row r="1363" ht="21" customHeight="1"/>
    <row r="1364" ht="21" customHeight="1"/>
    <row r="1365" ht="21" customHeight="1"/>
    <row r="1366" ht="21" customHeight="1"/>
    <row r="1367" ht="21" customHeight="1"/>
    <row r="1368" ht="21" customHeight="1"/>
    <row r="1369" ht="21" customHeight="1"/>
    <row r="1370" ht="21" customHeight="1"/>
    <row r="1371" ht="21" customHeight="1"/>
    <row r="1372" ht="21" customHeight="1"/>
    <row r="1373" ht="21" customHeight="1"/>
    <row r="1374" ht="21" customHeight="1"/>
    <row r="1375" ht="21" customHeight="1"/>
    <row r="1376" ht="21" customHeight="1"/>
    <row r="1377" ht="21" customHeight="1"/>
    <row r="1378" ht="21" customHeight="1"/>
    <row r="1379" ht="21" customHeight="1"/>
    <row r="1380" ht="21" customHeight="1"/>
    <row r="1381" ht="21" customHeight="1"/>
    <row r="1382" ht="21" customHeight="1"/>
    <row r="1383" ht="21" customHeight="1"/>
    <row r="1384" ht="21" customHeight="1"/>
    <row r="1385" ht="21" customHeight="1"/>
    <row r="1386" ht="21" customHeight="1"/>
    <row r="1387" ht="21" customHeight="1"/>
    <row r="1388" ht="21" customHeight="1"/>
    <row r="1389" ht="21" customHeight="1"/>
    <row r="1390" ht="21" customHeight="1"/>
    <row r="1391" ht="21" customHeight="1"/>
    <row r="1392" ht="21" customHeight="1"/>
    <row r="1393" ht="21" customHeight="1"/>
    <row r="1394" ht="21" customHeight="1"/>
    <row r="1395" ht="21" customHeight="1"/>
    <row r="1396" ht="21" customHeight="1"/>
    <row r="1397" ht="21" customHeight="1"/>
    <row r="1398" ht="21" customHeight="1"/>
    <row r="1399" ht="21" customHeight="1"/>
    <row r="1400" ht="21" customHeight="1"/>
    <row r="1401" ht="21" customHeight="1"/>
    <row r="1402" ht="21" customHeight="1"/>
    <row r="1403" ht="21" customHeight="1"/>
    <row r="1404" ht="21" customHeight="1"/>
    <row r="1405" ht="21" customHeight="1"/>
    <row r="1406" ht="21" customHeight="1"/>
    <row r="1407" ht="21" customHeight="1"/>
    <row r="1408" ht="21" customHeight="1"/>
    <row r="1409" ht="21" customHeight="1"/>
    <row r="1410" ht="21" customHeight="1"/>
    <row r="1411" ht="21" customHeight="1"/>
    <row r="1412" ht="21" customHeight="1"/>
    <row r="1413" ht="21" customHeight="1"/>
    <row r="1414" ht="21" customHeight="1"/>
    <row r="1415" ht="21" customHeight="1"/>
    <row r="1416" ht="21" customHeight="1"/>
    <row r="1417" ht="21" customHeight="1"/>
    <row r="1418" ht="21" customHeight="1"/>
    <row r="1419" ht="21" customHeight="1"/>
    <row r="1420" ht="21" customHeight="1"/>
    <row r="1421" ht="21" customHeight="1"/>
    <row r="1422" ht="21" customHeight="1"/>
    <row r="1423" ht="21" customHeight="1"/>
    <row r="1424" ht="21" customHeight="1"/>
    <row r="1425" ht="21" customHeight="1"/>
    <row r="1426" ht="21" customHeight="1"/>
    <row r="1427" ht="21" customHeight="1"/>
    <row r="1428" ht="21" customHeight="1"/>
    <row r="1429" ht="21" customHeight="1"/>
    <row r="1430" ht="21" customHeight="1"/>
    <row r="1431" ht="21" customHeight="1"/>
    <row r="1432" ht="21" customHeight="1"/>
    <row r="1433" ht="21" customHeight="1"/>
    <row r="1434" ht="21" customHeight="1"/>
    <row r="1435" ht="21" customHeight="1"/>
    <row r="1436" ht="21" customHeight="1"/>
    <row r="1437" ht="21" customHeight="1"/>
    <row r="1438" ht="21" customHeight="1"/>
    <row r="1439" ht="21" customHeight="1"/>
    <row r="1440" ht="21" customHeight="1"/>
    <row r="1441" ht="21" customHeight="1"/>
    <row r="1442" ht="21" customHeight="1"/>
    <row r="1443" ht="21" customHeight="1"/>
    <row r="1444" ht="21" customHeight="1"/>
    <row r="1445" ht="21" customHeight="1"/>
    <row r="1446" ht="21" customHeight="1"/>
    <row r="1447" ht="21" customHeight="1"/>
    <row r="1448" ht="21" customHeight="1"/>
    <row r="1449" ht="21" customHeight="1"/>
    <row r="1450" ht="21" customHeight="1"/>
    <row r="1451" ht="21" customHeight="1"/>
    <row r="1452" ht="21" customHeight="1"/>
    <row r="1453" ht="21" customHeight="1"/>
    <row r="1454" ht="21" customHeight="1"/>
    <row r="1455" ht="21" customHeight="1"/>
    <row r="1456" ht="21" customHeight="1"/>
    <row r="1457" ht="21" customHeight="1"/>
    <row r="1458" ht="21" customHeight="1"/>
    <row r="1459" ht="21" customHeight="1"/>
    <row r="1460" ht="21" customHeight="1"/>
    <row r="1461" ht="21" customHeight="1"/>
    <row r="1462" ht="21" customHeight="1"/>
    <row r="1463" ht="21" customHeight="1"/>
    <row r="1464" ht="21" customHeight="1"/>
    <row r="1465" ht="21" customHeight="1"/>
    <row r="1466" ht="21" customHeight="1"/>
    <row r="1467" ht="21" customHeight="1"/>
    <row r="1468" ht="21" customHeight="1"/>
    <row r="1469" ht="21" customHeight="1"/>
    <row r="1470" ht="21" customHeight="1"/>
    <row r="1471" ht="21" customHeight="1"/>
    <row r="1472" ht="21" customHeight="1"/>
    <row r="1473" ht="21" customHeight="1"/>
    <row r="1474" ht="21" customHeight="1"/>
    <row r="1475" ht="21" customHeight="1"/>
    <row r="1476" ht="21" customHeight="1"/>
    <row r="1477" ht="21" customHeight="1"/>
    <row r="1478" ht="21" customHeight="1"/>
    <row r="1479" ht="21" customHeight="1"/>
    <row r="1480" ht="21" customHeight="1"/>
    <row r="1481" ht="21" customHeight="1"/>
    <row r="1482" ht="21" customHeight="1"/>
    <row r="1483" ht="21" customHeight="1"/>
    <row r="1484" ht="21" customHeight="1"/>
    <row r="1485" ht="21" customHeight="1"/>
    <row r="1486" ht="21" customHeight="1"/>
    <row r="1487" ht="21" customHeight="1"/>
    <row r="1488" ht="21" customHeight="1"/>
    <row r="1489" ht="21" customHeight="1"/>
    <row r="1490" ht="21" customHeight="1"/>
    <row r="1491" ht="21" customHeight="1"/>
    <row r="1492" ht="21" customHeight="1"/>
    <row r="1493" ht="21" customHeight="1"/>
    <row r="1494" ht="21" customHeight="1"/>
    <row r="1495" ht="21" customHeight="1"/>
    <row r="1496" ht="21" customHeight="1"/>
    <row r="1497" ht="21" customHeight="1"/>
    <row r="1498" ht="21" customHeight="1"/>
    <row r="1499" ht="21" customHeight="1"/>
    <row r="1500" ht="21" customHeight="1"/>
    <row r="1501" ht="21" customHeight="1"/>
    <row r="1502" ht="21" customHeight="1"/>
    <row r="1503" ht="21" customHeight="1"/>
    <row r="1504" ht="21" customHeight="1"/>
    <row r="1505" ht="21" customHeight="1"/>
    <row r="1506" ht="21" customHeight="1"/>
    <row r="1507" ht="21" customHeight="1"/>
    <row r="1508" ht="21" customHeight="1"/>
    <row r="1509" ht="21" customHeight="1"/>
    <row r="1510" ht="21" customHeight="1"/>
    <row r="1511" ht="21" customHeight="1"/>
    <row r="1512" ht="21" customHeight="1"/>
    <row r="1513" ht="21" customHeight="1"/>
    <row r="1514" ht="21" customHeight="1"/>
    <row r="1515" ht="21" customHeight="1"/>
    <row r="1516" ht="21" customHeight="1"/>
    <row r="1517" ht="21" customHeight="1"/>
    <row r="1518" ht="21" customHeight="1"/>
    <row r="1519" ht="21" customHeight="1"/>
    <row r="1520" ht="21" customHeight="1"/>
    <row r="1521" ht="21" customHeight="1"/>
    <row r="1522" ht="21" customHeight="1"/>
    <row r="1523" ht="21" customHeight="1"/>
    <row r="1524" ht="21" customHeight="1"/>
    <row r="1525" ht="21" customHeight="1"/>
    <row r="1526" ht="21" customHeight="1"/>
    <row r="1527" ht="21" customHeight="1"/>
    <row r="1528" ht="21" customHeight="1"/>
    <row r="1529" ht="21" customHeight="1"/>
    <row r="1530" ht="21" customHeight="1"/>
    <row r="1531" ht="21" customHeight="1"/>
    <row r="1532" ht="21" customHeight="1"/>
    <row r="1533" ht="21" customHeight="1"/>
    <row r="1534" ht="21" customHeight="1"/>
    <row r="1535" ht="21" customHeight="1"/>
    <row r="1536" ht="21" customHeight="1"/>
    <row r="1537" ht="21" customHeight="1"/>
    <row r="1538" ht="21" customHeight="1"/>
    <row r="1539" ht="21" customHeight="1"/>
    <row r="1540" ht="21" customHeight="1"/>
    <row r="1541" ht="21" customHeight="1"/>
    <row r="1542" ht="21" customHeight="1"/>
    <row r="1543" ht="21" customHeight="1"/>
    <row r="1544" ht="21" customHeight="1"/>
    <row r="1545" ht="21" customHeight="1"/>
    <row r="1546" ht="21" customHeight="1"/>
    <row r="1547" ht="21" customHeight="1"/>
    <row r="1548" ht="21" customHeight="1"/>
    <row r="1549" ht="21" customHeight="1"/>
    <row r="1550" ht="21" customHeight="1"/>
    <row r="1551" ht="21" customHeight="1"/>
    <row r="1552" ht="21" customHeight="1"/>
    <row r="1553" ht="21" customHeight="1"/>
    <row r="1554" ht="21" customHeight="1"/>
    <row r="1555" ht="21" customHeight="1"/>
    <row r="1556" ht="21" customHeight="1"/>
    <row r="1557" ht="21" customHeight="1"/>
    <row r="1558" ht="21" customHeight="1"/>
    <row r="1559" ht="21" customHeight="1"/>
    <row r="1560" ht="21" customHeight="1"/>
    <row r="1561" ht="21" customHeight="1"/>
    <row r="1562" ht="21" customHeight="1"/>
    <row r="1563" ht="21" customHeight="1"/>
    <row r="1564" ht="21" customHeight="1"/>
    <row r="1565" ht="21" customHeight="1"/>
    <row r="1566" ht="21" customHeight="1"/>
    <row r="1567" ht="21" customHeight="1"/>
    <row r="1568" ht="21" customHeight="1"/>
    <row r="1569" ht="21" customHeight="1"/>
    <row r="1570" ht="21" customHeight="1"/>
    <row r="1571" ht="21" customHeight="1"/>
    <row r="1572" ht="21" customHeight="1"/>
    <row r="1573" ht="21" customHeight="1"/>
    <row r="1574" ht="21" customHeight="1"/>
    <row r="1575" ht="21" customHeight="1"/>
    <row r="1576" ht="21" customHeight="1"/>
    <row r="1577" ht="21" customHeight="1"/>
    <row r="1578" ht="21" customHeight="1"/>
    <row r="1579" ht="21" customHeight="1"/>
    <row r="1580" ht="21" customHeight="1"/>
    <row r="1581" ht="21" customHeight="1"/>
    <row r="1582" ht="21" customHeight="1"/>
    <row r="1583" ht="21" customHeight="1"/>
    <row r="1584" ht="21" customHeight="1"/>
    <row r="1585" ht="21" customHeight="1"/>
    <row r="1586" ht="21" customHeight="1"/>
    <row r="1587" ht="21" customHeight="1"/>
    <row r="1588" ht="21" customHeight="1"/>
    <row r="1589" ht="21" customHeight="1"/>
    <row r="1590" ht="21" customHeight="1"/>
    <row r="1591" ht="21" customHeight="1"/>
    <row r="1592" ht="21" customHeight="1"/>
    <row r="1593" ht="21" customHeight="1"/>
    <row r="1594" ht="21" customHeight="1"/>
    <row r="1595" ht="21" customHeight="1"/>
    <row r="1596" ht="21" customHeight="1"/>
    <row r="1597" ht="21" customHeight="1"/>
    <row r="1598" ht="21" customHeight="1"/>
    <row r="1599" ht="21" customHeight="1"/>
    <row r="1600" ht="21" customHeight="1"/>
    <row r="1601" ht="21" customHeight="1"/>
    <row r="1602" ht="21" customHeight="1"/>
    <row r="1603" ht="21" customHeight="1"/>
    <row r="1604" ht="21" customHeight="1"/>
    <row r="1605" ht="21" customHeight="1"/>
    <row r="1606" ht="21" customHeight="1"/>
    <row r="1607" ht="21" customHeight="1"/>
    <row r="1608" ht="21" customHeight="1"/>
    <row r="1609" ht="21" customHeight="1"/>
    <row r="1610" ht="21" customHeight="1"/>
    <row r="1611" ht="21" customHeight="1"/>
    <row r="1612" ht="21" customHeight="1"/>
    <row r="1613" ht="21" customHeight="1"/>
    <row r="1614" ht="21" customHeight="1"/>
    <row r="1615" ht="21" customHeight="1"/>
    <row r="1616" ht="21" customHeight="1"/>
    <row r="1617" ht="21" customHeight="1"/>
    <row r="1618" ht="21" customHeight="1"/>
    <row r="1619" ht="21" customHeight="1"/>
    <row r="1620" ht="21" customHeight="1"/>
    <row r="1621" ht="21" customHeight="1"/>
    <row r="1622" ht="21" customHeight="1"/>
    <row r="1623" ht="21" customHeight="1"/>
    <row r="1624" ht="21" customHeight="1"/>
    <row r="1625" ht="21" customHeight="1"/>
    <row r="1626" ht="21" customHeight="1"/>
    <row r="1627" ht="21" customHeight="1"/>
    <row r="1628" ht="21" customHeight="1"/>
    <row r="1629" ht="21" customHeight="1"/>
    <row r="1630" ht="21" customHeight="1"/>
    <row r="1631" ht="21" customHeight="1"/>
    <row r="1632" ht="21" customHeight="1"/>
    <row r="1633" ht="21" customHeight="1"/>
    <row r="1634" ht="21" customHeight="1"/>
    <row r="1635" ht="21" customHeight="1"/>
    <row r="1636" ht="21" customHeight="1"/>
    <row r="1637" ht="21" customHeight="1"/>
    <row r="1638" ht="21" customHeight="1"/>
    <row r="1639" ht="21" customHeight="1"/>
    <row r="1640" ht="21" customHeight="1"/>
    <row r="1641" ht="21" customHeight="1"/>
    <row r="1642" ht="21" customHeight="1"/>
    <row r="1643" ht="21" customHeight="1"/>
    <row r="1644" ht="21" customHeight="1"/>
    <row r="1645" ht="21" customHeight="1"/>
    <row r="1646" ht="21" customHeight="1"/>
    <row r="1647" ht="21" customHeight="1"/>
    <row r="1648" ht="21" customHeight="1"/>
    <row r="1649" ht="21" customHeight="1"/>
    <row r="1650" ht="21" customHeight="1"/>
    <row r="1651" ht="21" customHeight="1"/>
    <row r="1652" ht="21" customHeight="1"/>
    <row r="1653" ht="21" customHeight="1"/>
    <row r="1654" ht="21" customHeight="1"/>
    <row r="1655" ht="21" customHeight="1"/>
    <row r="1656" ht="21" customHeight="1"/>
    <row r="1657" ht="21" customHeight="1"/>
    <row r="1658" ht="21" customHeight="1"/>
    <row r="1659" ht="21" customHeight="1"/>
    <row r="1660" ht="21" customHeight="1"/>
    <row r="1661" ht="21" customHeight="1"/>
    <row r="1662" ht="21" customHeight="1"/>
    <row r="1663" ht="21" customHeight="1"/>
    <row r="1664" ht="21" customHeight="1"/>
    <row r="1665" ht="21" customHeight="1"/>
    <row r="1666" ht="21" customHeight="1"/>
    <row r="1667" ht="21" customHeight="1"/>
    <row r="1668" ht="21" customHeight="1"/>
    <row r="1669" ht="21" customHeight="1"/>
    <row r="1670" ht="21" customHeight="1"/>
    <row r="1671" ht="21" customHeight="1"/>
    <row r="1672" ht="21" customHeight="1"/>
    <row r="1673" ht="21" customHeight="1"/>
    <row r="1674" ht="21" customHeight="1"/>
    <row r="1675" ht="21" customHeight="1"/>
    <row r="1676" ht="21" customHeight="1"/>
    <row r="1677" ht="21" customHeight="1"/>
    <row r="1678" ht="21" customHeight="1"/>
    <row r="1679" ht="21" customHeight="1"/>
    <row r="1680" ht="21" customHeight="1"/>
    <row r="1681" ht="21" customHeight="1"/>
    <row r="1682" ht="21" customHeight="1"/>
    <row r="1683" ht="21" customHeight="1"/>
    <row r="1684" ht="21" customHeight="1"/>
    <row r="1685" ht="21" customHeight="1"/>
    <row r="1686" ht="21" customHeight="1"/>
    <row r="1687" ht="21" customHeight="1"/>
    <row r="1688" ht="21" customHeight="1"/>
    <row r="1689" ht="21" customHeight="1"/>
    <row r="1690" ht="21" customHeight="1"/>
    <row r="1691" ht="21" customHeight="1"/>
    <row r="1692" ht="21" customHeight="1"/>
    <row r="1693" ht="21" customHeight="1"/>
    <row r="1694" ht="21" customHeight="1"/>
    <row r="1695" ht="21" customHeight="1"/>
    <row r="1696" ht="21" customHeight="1"/>
    <row r="1697" ht="21" customHeight="1"/>
    <row r="1698" ht="21" customHeight="1"/>
    <row r="1699" ht="21" customHeight="1"/>
    <row r="1700" ht="21" customHeight="1"/>
    <row r="1701" ht="21" customHeight="1"/>
    <row r="1702" ht="21" customHeight="1"/>
    <row r="1703" ht="21" customHeight="1"/>
    <row r="1704" ht="21" customHeight="1"/>
    <row r="1705" ht="21" customHeight="1"/>
    <row r="1706" ht="21" customHeight="1"/>
    <row r="1707" ht="21" customHeight="1"/>
    <row r="1708" ht="21" customHeight="1"/>
    <row r="1709" ht="21" customHeight="1"/>
    <row r="1710" ht="21" customHeight="1"/>
    <row r="1711" ht="21" customHeight="1"/>
    <row r="1712" ht="21" customHeight="1"/>
    <row r="1713" ht="21" customHeight="1"/>
    <row r="1714" ht="21" customHeight="1"/>
    <row r="1715" ht="21" customHeight="1"/>
    <row r="1716" ht="21" customHeight="1"/>
    <row r="1717" ht="21" customHeight="1"/>
    <row r="1718" ht="21" customHeight="1"/>
    <row r="1719" ht="21" customHeight="1"/>
    <row r="1720" ht="21" customHeight="1"/>
    <row r="1721" ht="21" customHeight="1"/>
    <row r="1722" ht="21" customHeight="1"/>
    <row r="1723" ht="21" customHeight="1"/>
    <row r="1724" ht="21" customHeight="1"/>
    <row r="1725" ht="21" customHeight="1"/>
    <row r="1726" ht="21" customHeight="1"/>
    <row r="1727" ht="21" customHeight="1"/>
    <row r="1728" ht="21" customHeight="1"/>
    <row r="1729" ht="21" customHeight="1"/>
    <row r="1730" ht="21" customHeight="1"/>
    <row r="1731" ht="21" customHeight="1"/>
    <row r="1732" ht="21" customHeight="1"/>
    <row r="1733" ht="21" customHeight="1"/>
    <row r="1734" ht="21" customHeight="1"/>
    <row r="1735" ht="21" customHeight="1"/>
    <row r="1736" ht="21" customHeight="1"/>
    <row r="1737" ht="21" customHeight="1"/>
    <row r="1738" ht="21" customHeight="1"/>
    <row r="1739" ht="21" customHeight="1"/>
    <row r="1740" ht="21" customHeight="1"/>
    <row r="1741" ht="21" customHeight="1"/>
    <row r="1742" ht="21" customHeight="1"/>
    <row r="1743" ht="21" customHeight="1"/>
    <row r="1744" ht="21" customHeight="1"/>
    <row r="1745" ht="21" customHeight="1"/>
    <row r="1746" ht="21" customHeight="1"/>
    <row r="1747" ht="21" customHeight="1"/>
    <row r="1748" ht="21" customHeight="1"/>
    <row r="1749" ht="21" customHeight="1"/>
    <row r="1750" ht="21" customHeight="1"/>
    <row r="1751" ht="21" customHeight="1"/>
    <row r="1752" ht="21" customHeight="1"/>
    <row r="1753" ht="21" customHeight="1"/>
    <row r="1754" ht="21" customHeight="1"/>
    <row r="1755" ht="21" customHeight="1"/>
    <row r="1756" ht="21" customHeight="1"/>
    <row r="1757" ht="21" customHeight="1"/>
    <row r="1758" ht="21" customHeight="1"/>
    <row r="1759" ht="21" customHeight="1"/>
    <row r="1760" ht="21" customHeight="1"/>
    <row r="1761" ht="21" customHeight="1"/>
    <row r="1762" ht="21" customHeight="1"/>
    <row r="1763" ht="21" customHeight="1"/>
    <row r="1764" ht="21" customHeight="1"/>
    <row r="1765" ht="21" customHeight="1"/>
    <row r="1766" ht="21" customHeight="1"/>
    <row r="1767" ht="21" customHeight="1"/>
    <row r="1768" ht="21" customHeight="1"/>
    <row r="1769" ht="21" customHeight="1"/>
    <row r="1770" ht="21" customHeight="1"/>
    <row r="1771" ht="21" customHeight="1"/>
    <row r="1772" ht="21" customHeight="1"/>
    <row r="1773" ht="21" customHeight="1"/>
    <row r="1774" ht="21" customHeight="1"/>
    <row r="1775" ht="21" customHeight="1"/>
    <row r="1776" ht="21" customHeight="1"/>
    <row r="1777" ht="21" customHeight="1"/>
    <row r="1778" ht="21" customHeight="1"/>
    <row r="1779" ht="21" customHeight="1"/>
    <row r="1780" ht="21" customHeight="1"/>
    <row r="1781" ht="21" customHeight="1"/>
    <row r="1782" ht="21" customHeight="1"/>
    <row r="1783" ht="21" customHeight="1"/>
    <row r="1784" ht="21" customHeight="1"/>
    <row r="1785" ht="21" customHeight="1"/>
    <row r="1786" ht="21" customHeight="1"/>
    <row r="1787" ht="21" customHeight="1"/>
    <row r="1788" ht="21" customHeight="1"/>
    <row r="1789" ht="21" customHeight="1"/>
    <row r="1790" ht="21" customHeight="1"/>
    <row r="1791" ht="21" customHeight="1"/>
    <row r="1792" ht="21" customHeight="1"/>
    <row r="1793" ht="21" customHeight="1"/>
    <row r="1794" ht="21" customHeight="1"/>
    <row r="1795" ht="21" customHeight="1"/>
    <row r="1796" ht="21" customHeight="1"/>
    <row r="1797" ht="21" customHeight="1"/>
    <row r="1798" ht="21" customHeight="1"/>
    <row r="1799" ht="21" customHeight="1"/>
    <row r="1800" ht="21" customHeight="1"/>
    <row r="1801" ht="21" customHeight="1"/>
    <row r="1802" ht="21" customHeight="1"/>
    <row r="1803" ht="21" customHeight="1"/>
    <row r="1804" ht="21" customHeight="1"/>
    <row r="1805" ht="21" customHeight="1"/>
    <row r="1806" ht="21" customHeight="1"/>
    <row r="1807" ht="21" customHeight="1"/>
    <row r="1808" ht="21" customHeight="1"/>
    <row r="1809" ht="21" customHeight="1"/>
    <row r="1810" ht="21" customHeight="1"/>
    <row r="1811" ht="21" customHeight="1"/>
    <row r="1812" ht="21" customHeight="1"/>
    <row r="1813" ht="21" customHeight="1"/>
    <row r="1814" ht="21" customHeight="1"/>
    <row r="1815" ht="21" customHeight="1"/>
    <row r="1816" ht="21" customHeight="1"/>
    <row r="1817" ht="21" customHeight="1"/>
    <row r="1818" ht="21" customHeight="1"/>
    <row r="1819" ht="21" customHeight="1"/>
    <row r="1820" ht="21" customHeight="1"/>
    <row r="1821" ht="21" customHeight="1"/>
    <row r="1822" ht="21" customHeight="1"/>
    <row r="1823" ht="21" customHeight="1"/>
    <row r="1824" ht="21" customHeight="1"/>
    <row r="1825" ht="21" customHeight="1"/>
    <row r="1826" ht="21" customHeight="1"/>
    <row r="1827" ht="21" customHeight="1"/>
    <row r="1828" ht="21" customHeight="1"/>
    <row r="1829" ht="21" customHeight="1"/>
    <row r="1830" ht="21" customHeight="1"/>
    <row r="1831" ht="21" customHeight="1"/>
    <row r="1832" ht="21" customHeight="1"/>
    <row r="1833" ht="21" customHeight="1"/>
    <row r="1834" ht="21" customHeight="1"/>
    <row r="1835" ht="21" customHeight="1"/>
    <row r="1836" ht="21" customHeight="1"/>
    <row r="1837" ht="21" customHeight="1"/>
    <row r="1838" ht="21" customHeight="1"/>
    <row r="1839" ht="21" customHeight="1"/>
    <row r="1840" ht="21" customHeight="1"/>
    <row r="1841" ht="21" customHeight="1"/>
    <row r="1842" ht="21" customHeight="1"/>
    <row r="1843" ht="21" customHeight="1"/>
    <row r="1844" ht="21" customHeight="1"/>
    <row r="1845" ht="21" customHeight="1"/>
    <row r="1846" ht="21" customHeight="1"/>
    <row r="1847" ht="21" customHeight="1"/>
    <row r="1848" ht="21" customHeight="1"/>
    <row r="1849" ht="21" customHeight="1"/>
    <row r="1850" ht="21" customHeight="1"/>
    <row r="1851" ht="21" customHeight="1"/>
    <row r="1852" ht="21" customHeight="1"/>
    <row r="1853" ht="21" customHeight="1"/>
    <row r="1854" ht="21" customHeight="1"/>
    <row r="1855" ht="21" customHeight="1"/>
    <row r="1856" ht="21" customHeight="1"/>
    <row r="1857" ht="21" customHeight="1"/>
    <row r="1858" ht="21" customHeight="1"/>
    <row r="1859" ht="21" customHeight="1"/>
    <row r="1860" ht="21" customHeight="1"/>
    <row r="1861" ht="21" customHeight="1"/>
    <row r="1862" ht="21" customHeight="1"/>
    <row r="1863" ht="21" customHeight="1"/>
    <row r="1864" ht="21" customHeight="1"/>
    <row r="1865" ht="21" customHeight="1"/>
    <row r="1866" ht="21" customHeight="1"/>
    <row r="1867" ht="21" customHeight="1"/>
    <row r="1868" ht="21" customHeight="1"/>
    <row r="1869" ht="21" customHeight="1"/>
    <row r="1870" ht="21" customHeight="1"/>
    <row r="1871" ht="21" customHeight="1"/>
    <row r="1872" ht="21" customHeight="1"/>
    <row r="1873" ht="21" customHeight="1"/>
    <row r="1874" ht="21" customHeight="1"/>
    <row r="1875" ht="21" customHeight="1"/>
    <row r="1876" ht="21" customHeight="1"/>
    <row r="1877" ht="21" customHeight="1"/>
    <row r="1878" ht="21" customHeight="1"/>
    <row r="1879" ht="21" customHeight="1"/>
    <row r="1880" ht="21" customHeight="1"/>
    <row r="1881" ht="21" customHeight="1"/>
    <row r="1882" ht="21" customHeight="1"/>
    <row r="1883" ht="21" customHeight="1"/>
    <row r="1884" ht="21" customHeight="1"/>
    <row r="1885" ht="21" customHeight="1"/>
    <row r="1886" ht="21" customHeight="1"/>
    <row r="1887" ht="21" customHeight="1"/>
    <row r="1888" ht="21" customHeight="1"/>
    <row r="1889" ht="21" customHeight="1"/>
    <row r="1890" ht="21" customHeight="1"/>
    <row r="1891" ht="21" customHeight="1"/>
    <row r="1892" ht="21" customHeight="1"/>
    <row r="1893" ht="21" customHeight="1"/>
    <row r="1894" ht="21" customHeight="1"/>
    <row r="1895" ht="21" customHeight="1"/>
    <row r="1896" ht="21" customHeight="1"/>
    <row r="1897" ht="21" customHeight="1"/>
    <row r="1898" ht="21" customHeight="1"/>
    <row r="1899" ht="21" customHeight="1"/>
    <row r="1900" ht="21" customHeight="1"/>
    <row r="1901" ht="21" customHeight="1"/>
    <row r="1902" ht="21" customHeight="1"/>
    <row r="1903" ht="21" customHeight="1"/>
    <row r="1904" ht="21" customHeight="1"/>
    <row r="1905" ht="21" customHeight="1"/>
    <row r="1906" ht="21" customHeight="1"/>
    <row r="1907" ht="21" customHeight="1"/>
    <row r="1908" ht="21" customHeight="1"/>
    <row r="1909" ht="21" customHeight="1"/>
    <row r="1910" ht="21" customHeight="1"/>
    <row r="1911" ht="21" customHeight="1"/>
    <row r="1912" ht="21" customHeight="1"/>
    <row r="1913" ht="21" customHeight="1"/>
    <row r="1914" ht="21" customHeight="1"/>
    <row r="1915" ht="21" customHeight="1"/>
    <row r="1916" ht="21" customHeight="1"/>
    <row r="1917" ht="21" customHeight="1"/>
    <row r="1918" ht="21" customHeight="1"/>
    <row r="1919" ht="21" customHeight="1"/>
    <row r="1920" ht="21" customHeight="1"/>
    <row r="1921" ht="21" customHeight="1"/>
    <row r="1922" ht="21" customHeight="1"/>
    <row r="1923" ht="21" customHeight="1"/>
    <row r="1924" ht="21" customHeight="1"/>
    <row r="1925" ht="21" customHeight="1"/>
    <row r="1926" ht="21" customHeight="1"/>
    <row r="1927" ht="21" customHeight="1"/>
    <row r="1928" ht="21" customHeight="1"/>
    <row r="1929" ht="21" customHeight="1"/>
    <row r="1930" ht="21" customHeight="1"/>
    <row r="1931" ht="21" customHeight="1"/>
    <row r="1932" ht="21" customHeight="1"/>
    <row r="1933" ht="21" customHeight="1"/>
    <row r="1934" ht="21" customHeight="1"/>
    <row r="1935" ht="21" customHeight="1"/>
    <row r="1936" ht="21" customHeight="1"/>
    <row r="1937" ht="21" customHeight="1"/>
    <row r="1938" ht="21" customHeight="1"/>
    <row r="1939" ht="21" customHeight="1"/>
    <row r="1940" ht="21" customHeight="1"/>
    <row r="1941" ht="21" customHeight="1"/>
    <row r="1942" ht="21" customHeight="1"/>
    <row r="1943" ht="21" customHeight="1"/>
    <row r="1944" ht="21" customHeight="1"/>
    <row r="1945" ht="21" customHeight="1"/>
    <row r="1946" ht="21" customHeight="1"/>
    <row r="1947" ht="21" customHeight="1"/>
    <row r="1948" ht="21" customHeight="1"/>
    <row r="1949" ht="21" customHeight="1"/>
    <row r="1950" ht="21" customHeight="1"/>
    <row r="1951" ht="21" customHeight="1"/>
    <row r="1952" ht="21" customHeight="1"/>
    <row r="1953" ht="21" customHeight="1"/>
    <row r="1954" ht="21" customHeight="1"/>
    <row r="1955" ht="21" customHeight="1"/>
    <row r="1956" ht="21" customHeight="1"/>
    <row r="1957" ht="21" customHeight="1"/>
    <row r="1958" ht="21" customHeight="1"/>
    <row r="1959" ht="21" customHeight="1"/>
    <row r="1960" ht="21" customHeight="1"/>
    <row r="1961" ht="21" customHeight="1"/>
    <row r="1962" ht="21" customHeight="1"/>
    <row r="1963" ht="21" customHeight="1"/>
    <row r="1964" ht="21" customHeight="1"/>
    <row r="1965" ht="21" customHeight="1"/>
    <row r="1966" ht="21" customHeight="1"/>
    <row r="1967" ht="21" customHeight="1"/>
    <row r="1968" ht="21" customHeight="1"/>
    <row r="1969" ht="21" customHeight="1"/>
    <row r="1970" ht="21" customHeight="1"/>
    <row r="1971" ht="21" customHeight="1"/>
    <row r="1972" ht="21" customHeight="1"/>
    <row r="1973" ht="21" customHeight="1"/>
    <row r="1974" ht="21" customHeight="1"/>
    <row r="1975" ht="21" customHeight="1"/>
    <row r="1976" ht="21" customHeight="1"/>
    <row r="1977" ht="21" customHeight="1"/>
    <row r="1978" ht="21" customHeight="1"/>
    <row r="1979" ht="21" customHeight="1"/>
    <row r="1980" ht="21" customHeight="1"/>
    <row r="1981" ht="21" customHeight="1"/>
    <row r="1982" ht="21" customHeight="1"/>
    <row r="1983" ht="21" customHeight="1"/>
    <row r="1984" ht="21" customHeight="1"/>
    <row r="1985" ht="21" customHeight="1"/>
    <row r="1986" ht="21" customHeight="1"/>
    <row r="1987" ht="21" customHeight="1"/>
    <row r="1988" ht="21" customHeight="1"/>
    <row r="1989" ht="21" customHeight="1"/>
    <row r="1990" ht="21" customHeight="1"/>
    <row r="1991" ht="21" customHeight="1"/>
    <row r="1992" ht="21" customHeight="1"/>
    <row r="1993" ht="21" customHeight="1"/>
    <row r="1994" ht="21" customHeight="1"/>
    <row r="1995" ht="21" customHeight="1"/>
    <row r="1996" ht="21" customHeight="1"/>
    <row r="1997" ht="21" customHeight="1"/>
    <row r="1998" ht="21" customHeight="1"/>
    <row r="1999" ht="21" customHeight="1"/>
    <row r="2000" ht="21" customHeight="1"/>
    <row r="2001" ht="21" customHeight="1"/>
    <row r="2002" ht="21" customHeight="1"/>
    <row r="2003" ht="21" customHeight="1"/>
    <row r="2004" ht="21" customHeight="1"/>
    <row r="2005" ht="21" customHeight="1"/>
    <row r="2006" ht="21" customHeight="1"/>
    <row r="2007" ht="21" customHeight="1"/>
    <row r="2008" ht="21" customHeight="1"/>
    <row r="2009" ht="21" customHeight="1"/>
    <row r="2010" ht="21" customHeight="1"/>
    <row r="2011" ht="21" customHeight="1"/>
    <row r="2012" ht="21" customHeight="1"/>
    <row r="2013" ht="21" customHeight="1"/>
    <row r="2014" ht="21" customHeight="1"/>
    <row r="2015" ht="21" customHeight="1"/>
    <row r="2016" ht="21" customHeight="1"/>
    <row r="2017" ht="21" customHeight="1"/>
    <row r="2018" ht="21" customHeight="1"/>
    <row r="2019" ht="21" customHeight="1"/>
    <row r="2020" ht="21" customHeight="1"/>
    <row r="2021" ht="21" customHeight="1"/>
    <row r="2022" ht="21" customHeight="1"/>
    <row r="2023" ht="21" customHeight="1"/>
    <row r="2024" ht="21" customHeight="1"/>
    <row r="2025" ht="21" customHeight="1"/>
    <row r="2026" ht="21" customHeight="1"/>
    <row r="2027" ht="21" customHeight="1"/>
    <row r="2028" ht="21" customHeight="1"/>
    <row r="2029" ht="21" customHeight="1"/>
    <row r="2030" ht="21" customHeight="1"/>
    <row r="2031" ht="21" customHeight="1"/>
    <row r="2032" ht="21" customHeight="1"/>
    <row r="2033" ht="21" customHeight="1"/>
    <row r="2034" ht="21" customHeight="1"/>
    <row r="2035" ht="21" customHeight="1"/>
    <row r="2036" ht="21" customHeight="1"/>
    <row r="2037" ht="21" customHeight="1"/>
    <row r="2038" ht="21" customHeight="1"/>
    <row r="2039" ht="21" customHeight="1"/>
    <row r="2040" ht="21" customHeight="1"/>
    <row r="2041" ht="21" customHeight="1"/>
    <row r="2042" ht="21" customHeight="1"/>
    <row r="2043" ht="21" customHeight="1"/>
    <row r="2044" ht="21" customHeight="1"/>
    <row r="2045" ht="21" customHeight="1"/>
    <row r="2046" ht="21" customHeight="1"/>
    <row r="2047" ht="21" customHeight="1"/>
    <row r="2048" ht="21" customHeight="1"/>
    <row r="2049" ht="21" customHeight="1"/>
    <row r="2050" ht="21" customHeight="1"/>
    <row r="2051" ht="21" customHeight="1"/>
    <row r="2052" ht="21" customHeight="1"/>
    <row r="2053" ht="21" customHeight="1"/>
    <row r="2054" ht="21" customHeight="1"/>
    <row r="2055" ht="21" customHeight="1"/>
    <row r="2056" ht="21" customHeight="1"/>
    <row r="2057" ht="21" customHeight="1"/>
    <row r="2058" ht="21" customHeight="1"/>
    <row r="2059" ht="21" customHeight="1"/>
    <row r="2060" ht="21" customHeight="1"/>
    <row r="2061" ht="21" customHeight="1"/>
    <row r="2062" ht="21" customHeight="1"/>
    <row r="2063" ht="21" customHeight="1"/>
    <row r="2064" ht="21" customHeight="1"/>
    <row r="2065" ht="21" customHeight="1"/>
    <row r="2066" ht="21" customHeight="1"/>
    <row r="2067" ht="21" customHeight="1"/>
    <row r="2068" ht="21" customHeight="1"/>
    <row r="2069" ht="21" customHeight="1"/>
    <row r="2070" ht="21" customHeight="1"/>
    <row r="2071" ht="21" customHeight="1"/>
    <row r="2072" ht="21" customHeight="1"/>
    <row r="2073" ht="21" customHeight="1"/>
    <row r="2074" ht="21" customHeight="1"/>
    <row r="2075" ht="21" customHeight="1"/>
    <row r="2076" ht="21" customHeight="1"/>
    <row r="2077" ht="21" customHeight="1"/>
    <row r="2078" ht="21" customHeight="1"/>
    <row r="2079" ht="21" customHeight="1"/>
    <row r="2080" ht="21" customHeight="1"/>
    <row r="2081" ht="21" customHeight="1"/>
    <row r="2082" ht="21" customHeight="1"/>
    <row r="2083" ht="21" customHeight="1"/>
    <row r="2084" ht="21" customHeight="1"/>
    <row r="2085" ht="21" customHeight="1"/>
    <row r="2086" ht="21" customHeight="1"/>
    <row r="2087" ht="21" customHeight="1"/>
    <row r="2088" ht="21" customHeight="1"/>
    <row r="2089" ht="21" customHeight="1"/>
    <row r="2090" ht="21" customHeight="1"/>
    <row r="2091" ht="21" customHeight="1"/>
    <row r="2092" ht="21" customHeight="1"/>
    <row r="2093" ht="21" customHeight="1"/>
    <row r="2094" ht="21" customHeight="1"/>
    <row r="2095" ht="21" customHeight="1"/>
    <row r="2096" ht="21" customHeight="1"/>
    <row r="2097" ht="21" customHeight="1"/>
    <row r="2098" ht="21" customHeight="1"/>
    <row r="2099" ht="21" customHeight="1"/>
    <row r="2100" ht="21" customHeight="1"/>
    <row r="2101" ht="21" customHeight="1"/>
    <row r="2102" ht="21" customHeight="1"/>
    <row r="2103" ht="21" customHeight="1"/>
    <row r="2104" ht="21" customHeight="1"/>
    <row r="2105" ht="21" customHeight="1"/>
    <row r="2106" ht="21" customHeight="1"/>
    <row r="2107" ht="21" customHeight="1"/>
    <row r="2108" ht="21" customHeight="1"/>
    <row r="2109" ht="21" customHeight="1"/>
    <row r="2110" ht="21" customHeight="1"/>
    <row r="2111" ht="21" customHeight="1"/>
    <row r="2112" ht="21" customHeight="1"/>
    <row r="2113" ht="21" customHeight="1"/>
    <row r="2114" ht="21" customHeight="1"/>
    <row r="2115" ht="21" customHeight="1"/>
    <row r="2116" ht="21" customHeight="1"/>
    <row r="2117" ht="21" customHeight="1"/>
    <row r="2118" ht="21" customHeight="1"/>
    <row r="2119" ht="21" customHeight="1"/>
    <row r="2120" ht="21" customHeight="1"/>
    <row r="2121" ht="21" customHeight="1"/>
    <row r="2122" ht="21" customHeight="1"/>
    <row r="2123" ht="21" customHeight="1"/>
    <row r="2124" ht="21" customHeight="1"/>
    <row r="2125" ht="21" customHeight="1"/>
    <row r="2126" ht="21" customHeight="1"/>
    <row r="2127" ht="21" customHeight="1"/>
    <row r="2128" ht="21" customHeight="1"/>
    <row r="2129" ht="21" customHeight="1"/>
    <row r="2130" ht="21" customHeight="1"/>
    <row r="2131" ht="21" customHeight="1"/>
    <row r="2132" ht="21" customHeight="1"/>
    <row r="2133" ht="21" customHeight="1"/>
    <row r="2134" ht="21" customHeight="1"/>
    <row r="2135" ht="21" customHeight="1"/>
    <row r="2136" ht="21" customHeight="1"/>
    <row r="2137" ht="21" customHeight="1"/>
    <row r="2138" ht="21" customHeight="1"/>
    <row r="2139" ht="21" customHeight="1"/>
    <row r="2140" ht="21" customHeight="1"/>
    <row r="2141" ht="21" customHeight="1"/>
    <row r="2142" ht="21" customHeight="1"/>
    <row r="2143" ht="21" customHeight="1"/>
    <row r="2144" ht="21" customHeight="1"/>
    <row r="2145" ht="21" customHeight="1"/>
    <row r="2146" ht="21" customHeight="1"/>
    <row r="2147" ht="21" customHeight="1"/>
    <row r="2148" ht="21" customHeight="1"/>
    <row r="2149" ht="21" customHeight="1"/>
    <row r="2150" ht="21" customHeight="1"/>
    <row r="2151" ht="21" customHeight="1"/>
    <row r="2152" ht="21" customHeight="1"/>
    <row r="2153" ht="21" customHeight="1"/>
    <row r="2154" ht="21" customHeight="1"/>
    <row r="2155" ht="21" customHeight="1"/>
    <row r="2156" ht="21" customHeight="1"/>
    <row r="2157" ht="21" customHeight="1"/>
    <row r="2158" ht="21" customHeight="1"/>
    <row r="2159" ht="21" customHeight="1"/>
    <row r="2160" ht="21" customHeight="1"/>
    <row r="2161" ht="21" customHeight="1"/>
    <row r="2162" ht="21" customHeight="1"/>
    <row r="2163" ht="21" customHeight="1"/>
    <row r="2164" ht="21" customHeight="1"/>
    <row r="2165" ht="21" customHeight="1"/>
    <row r="2166" ht="21" customHeight="1"/>
    <row r="2167" ht="21" customHeight="1"/>
    <row r="2168" ht="21" customHeight="1"/>
    <row r="2169" ht="21" customHeight="1"/>
    <row r="2170" ht="21" customHeight="1"/>
    <row r="2171" ht="21" customHeight="1"/>
    <row r="2172" ht="21" customHeight="1"/>
    <row r="2173" ht="21" customHeight="1"/>
    <row r="2174" ht="21" customHeight="1"/>
    <row r="2175" ht="21" customHeight="1"/>
    <row r="2176" ht="21" customHeight="1"/>
    <row r="2177" ht="21" customHeight="1"/>
    <row r="2178" ht="21" customHeight="1"/>
    <row r="2179" ht="21" customHeight="1"/>
    <row r="2180" ht="21" customHeight="1"/>
    <row r="2181" ht="21" customHeight="1"/>
    <row r="2182" ht="21" customHeight="1"/>
    <row r="2183" ht="21" customHeight="1"/>
    <row r="2184" ht="21" customHeight="1"/>
    <row r="2185" ht="21" customHeight="1"/>
    <row r="2186" ht="21" customHeight="1"/>
    <row r="2187" ht="21" customHeight="1"/>
    <row r="2188" ht="21" customHeight="1"/>
    <row r="2189" ht="21" customHeight="1"/>
    <row r="2190" ht="21" customHeight="1"/>
    <row r="2191" ht="21" customHeight="1"/>
    <row r="2192" ht="21" customHeight="1"/>
    <row r="2193" ht="21" customHeight="1"/>
    <row r="2194" ht="21" customHeight="1"/>
    <row r="2195" ht="21" customHeight="1"/>
    <row r="2196" ht="21" customHeight="1"/>
    <row r="2197" ht="21" customHeight="1"/>
    <row r="2198" ht="21" customHeight="1"/>
    <row r="2199" ht="21" customHeight="1"/>
    <row r="2200" ht="21" customHeight="1"/>
    <row r="2201" ht="21" customHeight="1"/>
    <row r="2202" ht="21" customHeight="1"/>
    <row r="2203" ht="21" customHeight="1"/>
    <row r="2204" ht="21" customHeight="1"/>
    <row r="2205" ht="21" customHeight="1"/>
    <row r="2206" ht="21" customHeight="1"/>
    <row r="2207" ht="21" customHeight="1"/>
    <row r="2208" ht="21" customHeight="1"/>
    <row r="2209" ht="21" customHeight="1"/>
    <row r="2210" ht="21" customHeight="1"/>
    <row r="2211" ht="21" customHeight="1"/>
    <row r="2212" ht="21" customHeight="1"/>
    <row r="2213" ht="21" customHeight="1"/>
    <row r="2214" ht="21" customHeight="1"/>
    <row r="2215" ht="21" customHeight="1"/>
    <row r="2216" ht="21" customHeight="1"/>
    <row r="2217" ht="21" customHeight="1"/>
    <row r="2218" ht="21" customHeight="1"/>
    <row r="2219" ht="21" customHeight="1"/>
    <row r="2220" ht="21" customHeight="1"/>
    <row r="2221" ht="21" customHeight="1"/>
    <row r="2222" ht="21" customHeight="1"/>
    <row r="2223" ht="21" customHeight="1"/>
    <row r="2224" ht="21" customHeight="1"/>
    <row r="2225" ht="21" customHeight="1"/>
    <row r="2226" ht="21" customHeight="1"/>
    <row r="2227" ht="21" customHeight="1"/>
    <row r="2228" ht="21" customHeight="1"/>
    <row r="2229" ht="21" customHeight="1"/>
    <row r="2230" ht="21" customHeight="1"/>
    <row r="2231" ht="21" customHeight="1"/>
    <row r="2232" ht="21" customHeight="1"/>
    <row r="2233" ht="21" customHeight="1"/>
    <row r="2234" ht="21" customHeight="1"/>
    <row r="2235" ht="21" customHeight="1"/>
    <row r="2236" ht="21" customHeight="1"/>
    <row r="2237" ht="21" customHeight="1"/>
    <row r="2238" ht="21" customHeight="1"/>
    <row r="2239" ht="21" customHeight="1"/>
    <row r="2240" ht="21" customHeight="1"/>
    <row r="2241" ht="21" customHeight="1"/>
    <row r="2242" ht="21" customHeight="1"/>
    <row r="2243" ht="21" customHeight="1"/>
    <row r="2244" ht="21" customHeight="1"/>
    <row r="2245" ht="21" customHeight="1"/>
    <row r="2246" ht="21" customHeight="1"/>
    <row r="2247" ht="21" customHeight="1"/>
    <row r="2248" ht="21" customHeight="1"/>
    <row r="2249" ht="21" customHeight="1"/>
    <row r="2250" ht="21" customHeight="1"/>
    <row r="2251" ht="21" customHeight="1"/>
    <row r="2252" ht="21" customHeight="1"/>
    <row r="2253" ht="21" customHeight="1"/>
    <row r="2254" ht="21" customHeight="1"/>
    <row r="2255" ht="21" customHeight="1"/>
    <row r="2256" ht="21" customHeight="1"/>
    <row r="2257" ht="21" customHeight="1"/>
    <row r="2258" ht="21" customHeight="1"/>
    <row r="2259" ht="21" customHeight="1"/>
    <row r="2260" ht="21" customHeight="1"/>
    <row r="2261" ht="21" customHeight="1"/>
    <row r="2262" ht="21" customHeight="1"/>
    <row r="2263" ht="21" customHeight="1"/>
    <row r="2264" ht="21" customHeight="1"/>
    <row r="2265" ht="21" customHeight="1"/>
    <row r="2266" ht="21" customHeight="1"/>
    <row r="2267" ht="21" customHeight="1"/>
    <row r="2268" ht="21" customHeight="1"/>
    <row r="2269" ht="21" customHeight="1"/>
    <row r="2270" ht="21" customHeight="1"/>
    <row r="2271" ht="21" customHeight="1"/>
    <row r="2272" ht="21" customHeight="1"/>
    <row r="2273" ht="21" customHeight="1"/>
    <row r="2274" ht="21" customHeight="1"/>
    <row r="2275" ht="21" customHeight="1"/>
    <row r="2276" ht="21" customHeight="1"/>
    <row r="2277" ht="21" customHeight="1"/>
    <row r="2278" ht="21" customHeight="1"/>
    <row r="2279" ht="21" customHeight="1"/>
    <row r="2280" ht="21" customHeight="1"/>
    <row r="2281" ht="21" customHeight="1"/>
    <row r="2282" ht="21" customHeight="1"/>
    <row r="2283" ht="21" customHeight="1"/>
    <row r="2284" ht="21" customHeight="1"/>
    <row r="2285" ht="21" customHeight="1"/>
    <row r="2286" ht="21" customHeight="1"/>
    <row r="2287" ht="21" customHeight="1"/>
    <row r="2288" ht="21" customHeight="1"/>
    <row r="2289" ht="21" customHeight="1"/>
    <row r="2290" ht="21" customHeight="1"/>
    <row r="2291" ht="21" customHeight="1"/>
    <row r="2292" ht="21" customHeight="1"/>
    <row r="2293" ht="21" customHeight="1"/>
    <row r="2294" ht="21" customHeight="1"/>
    <row r="2295" ht="21" customHeight="1"/>
    <row r="2296" ht="21" customHeight="1"/>
    <row r="2297" ht="21" customHeight="1"/>
    <row r="2298" ht="21" customHeight="1"/>
    <row r="2299" ht="21" customHeight="1"/>
    <row r="2300" ht="21" customHeight="1"/>
    <row r="2301" ht="21" customHeight="1"/>
    <row r="2302" ht="21" customHeight="1"/>
    <row r="2303" ht="21" customHeight="1"/>
    <row r="2304" ht="21" customHeight="1"/>
    <row r="2305" ht="21" customHeight="1"/>
    <row r="2306" ht="21" customHeight="1"/>
    <row r="2307" ht="21" customHeight="1"/>
    <row r="2308" ht="21" customHeight="1"/>
    <row r="2309" ht="21" customHeight="1"/>
    <row r="2310" ht="21" customHeight="1"/>
    <row r="2311" ht="21" customHeight="1"/>
    <row r="2312" ht="21" customHeight="1"/>
    <row r="2313" ht="21" customHeight="1"/>
    <row r="2314" ht="21" customHeight="1"/>
    <row r="2315" ht="21" customHeight="1"/>
    <row r="2316" ht="21" customHeight="1"/>
    <row r="2317" ht="21" customHeight="1"/>
    <row r="2318" ht="21" customHeight="1"/>
    <row r="2319" ht="21" customHeight="1"/>
    <row r="2320" ht="21" customHeight="1"/>
    <row r="2321" ht="21" customHeight="1"/>
    <row r="2322" ht="21" customHeight="1"/>
    <row r="2323" ht="21" customHeight="1"/>
    <row r="2324" ht="21" customHeight="1"/>
    <row r="2325" ht="21" customHeight="1"/>
    <row r="2326" ht="21" customHeight="1"/>
    <row r="2327" ht="21" customHeight="1"/>
    <row r="2328" ht="21" customHeight="1"/>
    <row r="2329" ht="21" customHeight="1"/>
    <row r="2330" ht="21" customHeight="1"/>
    <row r="2331" ht="21" customHeight="1"/>
    <row r="2332" ht="21" customHeight="1"/>
    <row r="2333" ht="21" customHeight="1"/>
    <row r="2334" ht="21" customHeight="1"/>
    <row r="2335" ht="21" customHeight="1"/>
    <row r="2336" ht="21" customHeight="1"/>
    <row r="2337" ht="21" customHeight="1"/>
    <row r="2338" ht="21" customHeight="1"/>
    <row r="2339" ht="21" customHeight="1"/>
    <row r="2340" ht="21" customHeight="1"/>
    <row r="2341" ht="21" customHeight="1"/>
    <row r="2342" ht="21" customHeight="1"/>
    <row r="2343" ht="21" customHeight="1"/>
    <row r="2344" ht="21" customHeight="1"/>
    <row r="2345" ht="21" customHeight="1"/>
    <row r="2346" ht="21" customHeight="1"/>
    <row r="2347" ht="21" customHeight="1"/>
    <row r="2348" ht="21" customHeight="1"/>
    <row r="2349" ht="21" customHeight="1"/>
    <row r="2350" ht="21" customHeight="1"/>
    <row r="2351" ht="21" customHeight="1"/>
    <row r="2352" ht="21" customHeight="1"/>
    <row r="2353" ht="21" customHeight="1"/>
    <row r="2354" ht="21" customHeight="1"/>
    <row r="2355" ht="21" customHeight="1"/>
    <row r="2356" ht="21" customHeight="1"/>
    <row r="2357" ht="21" customHeight="1"/>
    <row r="2358" ht="21" customHeight="1"/>
    <row r="2359" ht="21" customHeight="1"/>
    <row r="2360" ht="21" customHeight="1"/>
    <row r="2361" ht="21" customHeight="1"/>
    <row r="2362" ht="21" customHeight="1"/>
    <row r="2363" ht="21" customHeight="1"/>
    <row r="2364" ht="21" customHeight="1"/>
    <row r="2365" ht="21" customHeight="1"/>
    <row r="2366" ht="21" customHeight="1"/>
    <row r="2367" ht="21" customHeight="1"/>
    <row r="2368" ht="21" customHeight="1"/>
    <row r="2369" ht="21" customHeight="1"/>
    <row r="2370" ht="21" customHeight="1"/>
    <row r="2371" ht="21" customHeight="1"/>
    <row r="2372" ht="21" customHeight="1"/>
    <row r="2373" ht="21" customHeight="1"/>
    <row r="2374" ht="21" customHeight="1"/>
    <row r="2375" ht="21" customHeight="1"/>
    <row r="2376" ht="21" customHeight="1"/>
    <row r="2377" ht="21" customHeight="1"/>
    <row r="2378" ht="21" customHeight="1"/>
    <row r="2379" ht="21" customHeight="1"/>
    <row r="2380" ht="21" customHeight="1"/>
    <row r="2381" ht="21" customHeight="1"/>
    <row r="2382" ht="21" customHeight="1"/>
    <row r="2383" ht="21" customHeight="1"/>
    <row r="2384" ht="21" customHeight="1"/>
    <row r="2385" ht="21" customHeight="1"/>
    <row r="2386" ht="21" customHeight="1"/>
    <row r="2387" ht="21" customHeight="1"/>
    <row r="2388" ht="21" customHeight="1"/>
    <row r="2389" ht="21" customHeight="1"/>
    <row r="2390" ht="21" customHeight="1"/>
    <row r="2391" ht="21" customHeight="1"/>
    <row r="2392" ht="21" customHeight="1"/>
    <row r="2393" ht="21" customHeight="1"/>
    <row r="2394" ht="21" customHeight="1"/>
    <row r="2395" ht="21" customHeight="1"/>
    <row r="2396" ht="21" customHeight="1"/>
    <row r="2397" ht="21" customHeight="1"/>
    <row r="2398" ht="21" customHeight="1"/>
    <row r="2399" ht="21" customHeight="1"/>
    <row r="2400" ht="21" customHeight="1"/>
    <row r="2401" ht="21" customHeight="1"/>
    <row r="2402" ht="21" customHeight="1"/>
    <row r="2403" ht="21" customHeight="1"/>
    <row r="2404" ht="21" customHeight="1"/>
    <row r="2405" ht="21" customHeight="1"/>
    <row r="2406" ht="21" customHeight="1"/>
    <row r="2407" ht="21" customHeight="1"/>
    <row r="2408" ht="21" customHeight="1"/>
    <row r="2409" ht="21" customHeight="1"/>
    <row r="2410" ht="21" customHeight="1"/>
    <row r="2411" ht="21" customHeight="1"/>
    <row r="2412" ht="21" customHeight="1"/>
    <row r="2413" ht="21" customHeight="1"/>
    <row r="2414" ht="21" customHeight="1"/>
    <row r="2415" ht="21" customHeight="1"/>
    <row r="2416" ht="21" customHeight="1"/>
    <row r="2417" ht="21" customHeight="1"/>
    <row r="2418" ht="21" customHeight="1"/>
    <row r="2419" ht="21" customHeight="1"/>
    <row r="2420" ht="21" customHeight="1"/>
    <row r="2421" ht="21" customHeight="1"/>
    <row r="2422" ht="21" customHeight="1"/>
    <row r="2423" ht="21" customHeight="1"/>
    <row r="2424" ht="21" customHeight="1"/>
    <row r="2425" ht="21" customHeight="1"/>
    <row r="2426" ht="21" customHeight="1"/>
    <row r="2427" ht="21" customHeight="1"/>
    <row r="2428" ht="21" customHeight="1"/>
    <row r="2429" ht="21" customHeight="1"/>
    <row r="2430" ht="21" customHeight="1"/>
    <row r="2431" ht="21" customHeight="1"/>
    <row r="2432" ht="21" customHeight="1"/>
    <row r="2433" ht="21" customHeight="1"/>
    <row r="2434" ht="21" customHeight="1"/>
    <row r="2435" ht="21" customHeight="1"/>
    <row r="2436" ht="21" customHeight="1"/>
    <row r="2437" ht="21" customHeight="1"/>
    <row r="2438" ht="21" customHeight="1"/>
    <row r="2439" ht="21" customHeight="1"/>
    <row r="2440" ht="21" customHeight="1"/>
    <row r="2441" ht="21" customHeight="1"/>
    <row r="2442" ht="21" customHeight="1"/>
    <row r="2443" ht="21" customHeight="1"/>
    <row r="2444" ht="21" customHeight="1"/>
    <row r="2445" ht="21" customHeight="1"/>
    <row r="2446" ht="21" customHeight="1"/>
    <row r="2447" ht="21" customHeight="1"/>
    <row r="2448" ht="21" customHeight="1"/>
    <row r="2449" ht="21" customHeight="1"/>
    <row r="2450" ht="21" customHeight="1"/>
    <row r="2451" ht="21" customHeight="1"/>
    <row r="2452" ht="21" customHeight="1"/>
    <row r="2453" ht="21" customHeight="1"/>
    <row r="2454" ht="21" customHeight="1"/>
    <row r="2455" ht="21" customHeight="1"/>
    <row r="2456" ht="21" customHeight="1"/>
    <row r="2457" ht="21" customHeight="1"/>
    <row r="2458" ht="21" customHeight="1"/>
    <row r="2459" ht="21" customHeight="1"/>
    <row r="2460" ht="21" customHeight="1"/>
    <row r="2461" ht="21" customHeight="1"/>
    <row r="2462" ht="21" customHeight="1"/>
    <row r="2463" ht="21" customHeight="1"/>
    <row r="2464" ht="21" customHeight="1"/>
    <row r="2465" ht="21" customHeight="1"/>
    <row r="2466" ht="21" customHeight="1"/>
    <row r="2467" ht="21" customHeight="1"/>
    <row r="2468" ht="21" customHeight="1"/>
    <row r="2469" ht="21" customHeight="1"/>
    <row r="2470" ht="21" customHeight="1"/>
    <row r="2471" ht="21" customHeight="1"/>
    <row r="2472" ht="21" customHeight="1"/>
    <row r="2473" ht="21" customHeight="1"/>
    <row r="2474" ht="21" customHeight="1"/>
    <row r="2475" ht="21" customHeight="1"/>
    <row r="2476" ht="21" customHeight="1"/>
    <row r="2477" ht="21" customHeight="1"/>
    <row r="2478" ht="21" customHeight="1"/>
    <row r="2479" ht="21" customHeight="1"/>
    <row r="2480" ht="21" customHeight="1"/>
    <row r="2481" ht="21" customHeight="1"/>
    <row r="2482" ht="21" customHeight="1"/>
    <row r="2483" ht="21" customHeight="1"/>
    <row r="2484" ht="21" customHeight="1"/>
    <row r="2485" ht="21" customHeight="1"/>
    <row r="2486" ht="21" customHeight="1"/>
    <row r="2487" ht="21" customHeight="1"/>
    <row r="2488" ht="21" customHeight="1"/>
    <row r="2489" ht="21" customHeight="1"/>
    <row r="2490" ht="21" customHeight="1"/>
    <row r="2491" ht="21" customHeight="1"/>
    <row r="2492" ht="21" customHeight="1"/>
    <row r="2493" ht="21" customHeight="1"/>
    <row r="2494" ht="21" customHeight="1"/>
    <row r="2495" ht="21" customHeight="1"/>
    <row r="2496" ht="21" customHeight="1"/>
    <row r="2497" ht="21" customHeight="1"/>
    <row r="2498" ht="21" customHeight="1"/>
    <row r="2499" ht="21" customHeight="1"/>
    <row r="2500" ht="21" customHeight="1"/>
    <row r="2501" ht="21" customHeight="1"/>
    <row r="2502" ht="21" customHeight="1"/>
    <row r="2503" ht="21" customHeight="1"/>
    <row r="2504" ht="21" customHeight="1"/>
    <row r="2505" ht="21" customHeight="1"/>
    <row r="2506" ht="21" customHeight="1"/>
    <row r="2507" ht="21" customHeight="1"/>
    <row r="2508" ht="21" customHeight="1"/>
    <row r="2509" ht="21" customHeight="1"/>
    <row r="2510" ht="21" customHeight="1"/>
    <row r="2511" ht="21" customHeight="1"/>
    <row r="2512" ht="21" customHeight="1"/>
    <row r="2513" ht="21" customHeight="1"/>
    <row r="2514" ht="21" customHeight="1"/>
    <row r="2515" ht="21" customHeight="1"/>
    <row r="2516" ht="21" customHeight="1"/>
    <row r="2517" ht="21" customHeight="1"/>
    <row r="2518" ht="21" customHeight="1"/>
    <row r="2519" ht="21" customHeight="1"/>
    <row r="2520" ht="21" customHeight="1"/>
    <row r="2521" ht="21" customHeight="1"/>
    <row r="2522" ht="21" customHeight="1"/>
    <row r="2523" ht="21" customHeight="1"/>
    <row r="2524" ht="21" customHeight="1"/>
    <row r="2525" ht="21" customHeight="1"/>
    <row r="2526" ht="21" customHeight="1"/>
    <row r="2527" ht="21" customHeight="1"/>
    <row r="2528" ht="21" customHeight="1"/>
    <row r="2529" ht="21" customHeight="1"/>
    <row r="2530" ht="21" customHeight="1"/>
    <row r="2531" ht="21" customHeight="1"/>
    <row r="2532" ht="21" customHeight="1"/>
    <row r="2533" ht="21" customHeight="1"/>
    <row r="2534" ht="21" customHeight="1"/>
    <row r="2535" ht="21" customHeight="1"/>
    <row r="2536" ht="21" customHeight="1"/>
    <row r="2537" ht="21" customHeight="1"/>
    <row r="2538" ht="21" customHeight="1"/>
    <row r="2539" ht="21" customHeight="1"/>
    <row r="2540" ht="21" customHeight="1"/>
    <row r="2541" ht="21" customHeight="1"/>
    <row r="2542" ht="21" customHeight="1"/>
    <row r="2543" ht="21" customHeight="1"/>
    <row r="2544" ht="21" customHeight="1"/>
    <row r="2545" ht="21" customHeight="1"/>
    <row r="2546" ht="21" customHeight="1"/>
    <row r="2547" ht="21" customHeight="1"/>
    <row r="2548" ht="21" customHeight="1"/>
    <row r="2549" ht="21" customHeight="1"/>
    <row r="2550" ht="21" customHeight="1"/>
    <row r="2551" ht="21" customHeight="1"/>
    <row r="2552" ht="21" customHeight="1"/>
    <row r="2553" ht="21" customHeight="1"/>
    <row r="2554" ht="21" customHeight="1"/>
    <row r="2555" ht="21" customHeight="1"/>
    <row r="2556" ht="21" customHeight="1"/>
    <row r="2557" ht="21" customHeight="1"/>
    <row r="2558" ht="21" customHeight="1"/>
    <row r="2559" ht="21" customHeight="1"/>
    <row r="2560" ht="21" customHeight="1"/>
    <row r="2561" ht="21" customHeight="1"/>
    <row r="2562" ht="21" customHeight="1"/>
    <row r="2563" ht="21" customHeight="1"/>
    <row r="2564" ht="21" customHeight="1"/>
    <row r="2565" ht="21" customHeight="1"/>
    <row r="2566" ht="21" customHeight="1"/>
    <row r="2567" ht="21" customHeight="1"/>
    <row r="2568" ht="21" customHeight="1"/>
    <row r="2569" ht="21" customHeight="1"/>
    <row r="2570" ht="21" customHeight="1"/>
    <row r="2571" ht="21" customHeight="1"/>
    <row r="2572" ht="21" customHeight="1"/>
    <row r="2573" ht="21" customHeight="1"/>
    <row r="2574" ht="21" customHeight="1"/>
    <row r="2575" ht="21" customHeight="1"/>
    <row r="2576" ht="21" customHeight="1"/>
    <row r="2577" ht="21" customHeight="1"/>
    <row r="2578" ht="21" customHeight="1"/>
    <row r="2579" ht="21" customHeight="1"/>
    <row r="2580" ht="21" customHeight="1"/>
    <row r="2581" ht="21" customHeight="1"/>
    <row r="2582" ht="21" customHeight="1"/>
    <row r="2583" ht="21" customHeight="1"/>
    <row r="2584" ht="21" customHeight="1"/>
    <row r="2585" ht="21" customHeight="1"/>
    <row r="2586" ht="21" customHeight="1"/>
    <row r="2587" ht="21" customHeight="1"/>
    <row r="2588" ht="21" customHeight="1"/>
    <row r="2589" ht="21" customHeight="1"/>
    <row r="2590" ht="21" customHeight="1"/>
    <row r="2591" ht="21" customHeight="1"/>
    <row r="2592" ht="21" customHeight="1"/>
    <row r="2593" ht="21" customHeight="1"/>
    <row r="2594" ht="21" customHeight="1"/>
    <row r="2595" ht="21" customHeight="1"/>
    <row r="2596" ht="21" customHeight="1"/>
    <row r="2597" ht="21" customHeight="1"/>
    <row r="2598" ht="21" customHeight="1"/>
    <row r="2599" ht="21" customHeight="1"/>
    <row r="2600" ht="21" customHeight="1"/>
    <row r="2601" ht="21" customHeight="1"/>
    <row r="2602" ht="21" customHeight="1"/>
    <row r="2603" ht="21" customHeight="1"/>
    <row r="2604" ht="21" customHeight="1"/>
    <row r="2605" ht="21" customHeight="1"/>
    <row r="2606" ht="21" customHeight="1"/>
    <row r="2607" ht="21" customHeight="1"/>
    <row r="2608" ht="21" customHeight="1"/>
    <row r="2609" ht="21" customHeight="1"/>
    <row r="2610" ht="21" customHeight="1"/>
    <row r="2611" ht="21" customHeight="1"/>
    <row r="2612" ht="21" customHeight="1"/>
    <row r="2613" ht="21" customHeight="1"/>
    <row r="2614" ht="21" customHeight="1"/>
    <row r="2615" ht="21" customHeight="1"/>
    <row r="2616" ht="21" customHeight="1"/>
    <row r="2617" ht="21" customHeight="1"/>
    <row r="2618" ht="21" customHeight="1"/>
    <row r="2619" ht="21" customHeight="1"/>
    <row r="2620" ht="21" customHeight="1"/>
    <row r="2621" ht="21" customHeight="1"/>
    <row r="2622" ht="21" customHeight="1"/>
    <row r="2623" ht="21" customHeight="1"/>
    <row r="2624" ht="21" customHeight="1"/>
    <row r="2625" ht="21" customHeight="1"/>
    <row r="2626" ht="21" customHeight="1"/>
    <row r="2627" ht="21" customHeight="1"/>
    <row r="2628" ht="21" customHeight="1"/>
    <row r="2629" ht="21" customHeight="1"/>
    <row r="2630" ht="21" customHeight="1"/>
    <row r="2631" ht="21" customHeight="1"/>
    <row r="2632" ht="21" customHeight="1"/>
    <row r="2633" ht="21" customHeight="1"/>
    <row r="2634" ht="21" customHeight="1"/>
    <row r="2635" ht="21" customHeight="1"/>
    <row r="2636" ht="21" customHeight="1"/>
    <row r="2637" ht="21" customHeight="1"/>
    <row r="2638" ht="21" customHeight="1"/>
    <row r="2639" ht="21" customHeight="1"/>
    <row r="2640" ht="21" customHeight="1"/>
    <row r="2641" ht="21" customHeight="1"/>
    <row r="2642" ht="21" customHeight="1"/>
    <row r="2643" ht="21" customHeight="1"/>
    <row r="2644" ht="21" customHeight="1"/>
    <row r="2645" ht="21" customHeight="1"/>
    <row r="2646" ht="21" customHeight="1"/>
    <row r="2647" ht="21" customHeight="1"/>
    <row r="2648" ht="21" customHeight="1"/>
    <row r="2649" ht="21" customHeight="1"/>
    <row r="2650" ht="21" customHeight="1"/>
    <row r="2651" ht="21" customHeight="1"/>
    <row r="2652" ht="21" customHeight="1"/>
    <row r="2653" ht="21" customHeight="1"/>
    <row r="2654" ht="21" customHeight="1"/>
    <row r="2655" ht="21" customHeight="1"/>
    <row r="2656" ht="21" customHeight="1"/>
    <row r="2657" ht="21" customHeight="1"/>
    <row r="2658" ht="21" customHeight="1"/>
    <row r="2659" ht="21" customHeight="1"/>
    <row r="2660" ht="21" customHeight="1"/>
    <row r="2661" ht="21" customHeight="1"/>
    <row r="2662" ht="21" customHeight="1"/>
    <row r="2663" ht="21" customHeight="1"/>
    <row r="2664" ht="21" customHeight="1"/>
    <row r="2665" ht="21" customHeight="1"/>
    <row r="2666" ht="21" customHeight="1"/>
    <row r="2667" ht="21" customHeight="1"/>
    <row r="2668" ht="21" customHeight="1"/>
    <row r="2669" ht="21" customHeight="1"/>
    <row r="2670" ht="21" customHeight="1"/>
    <row r="2671" ht="21" customHeight="1"/>
    <row r="2672" ht="21" customHeight="1"/>
    <row r="2673" ht="21" customHeight="1"/>
    <row r="2674" ht="21" customHeight="1"/>
    <row r="2675" ht="21" customHeight="1"/>
    <row r="2676" ht="21" customHeight="1"/>
    <row r="2677" ht="21" customHeight="1"/>
    <row r="2678" ht="21" customHeight="1"/>
    <row r="2679" ht="21" customHeight="1"/>
    <row r="2680" ht="21" customHeight="1"/>
    <row r="2681" ht="21" customHeight="1"/>
    <row r="2682" ht="21" customHeight="1"/>
    <row r="2683" ht="21" customHeight="1"/>
    <row r="2684" ht="21" customHeight="1"/>
    <row r="2685" ht="21" customHeight="1"/>
    <row r="2686" ht="21" customHeight="1"/>
    <row r="2687" ht="21" customHeight="1"/>
    <row r="2688" ht="21" customHeight="1"/>
    <row r="2689" ht="21" customHeight="1"/>
    <row r="2690" ht="21" customHeight="1"/>
    <row r="2691" ht="21" customHeight="1"/>
    <row r="2692" ht="21" customHeight="1"/>
    <row r="2693" ht="21" customHeight="1"/>
    <row r="2694" ht="21" customHeight="1"/>
    <row r="2695" ht="21" customHeight="1"/>
    <row r="2696" ht="21" customHeight="1"/>
    <row r="2697" ht="21" customHeight="1"/>
    <row r="2698" ht="21" customHeight="1"/>
    <row r="2699" ht="21" customHeight="1"/>
    <row r="2700" ht="21" customHeight="1"/>
    <row r="2701" ht="21" customHeight="1"/>
    <row r="2702" ht="21" customHeight="1"/>
    <row r="2703" ht="21" customHeight="1"/>
    <row r="2704" ht="21" customHeight="1"/>
    <row r="2705" ht="21" customHeight="1"/>
    <row r="2706" ht="21" customHeight="1"/>
    <row r="2707" ht="21" customHeight="1"/>
    <row r="2708" ht="21" customHeight="1"/>
    <row r="2709" ht="21" customHeight="1"/>
    <row r="2710" ht="21" customHeight="1"/>
    <row r="2711" ht="21" customHeight="1"/>
    <row r="2712" ht="21" customHeight="1"/>
    <row r="2713" ht="21" customHeight="1"/>
    <row r="2714" ht="21" customHeight="1"/>
    <row r="2715" ht="21" customHeight="1"/>
    <row r="2716" ht="21" customHeight="1"/>
    <row r="2717" ht="21" customHeight="1"/>
    <row r="2718" ht="21" customHeight="1"/>
    <row r="2719" ht="21" customHeight="1"/>
    <row r="2720" ht="21" customHeight="1"/>
    <row r="2721" ht="21" customHeight="1"/>
    <row r="2722" ht="21" customHeight="1"/>
    <row r="2723" ht="21" customHeight="1"/>
    <row r="2724" ht="21" customHeight="1"/>
    <row r="2725" ht="21" customHeight="1"/>
    <row r="2726" ht="21" customHeight="1"/>
    <row r="2727" ht="21" customHeight="1"/>
    <row r="2728" ht="21" customHeight="1"/>
    <row r="2729" ht="21" customHeight="1"/>
    <row r="2730" ht="21" customHeight="1"/>
    <row r="2731" ht="21" customHeight="1"/>
    <row r="2732" ht="21" customHeight="1"/>
    <row r="2733" ht="21" customHeight="1"/>
    <row r="2734" ht="21" customHeight="1"/>
    <row r="2735" ht="21" customHeight="1"/>
    <row r="2736" ht="21" customHeight="1"/>
    <row r="2737" ht="21" customHeight="1"/>
    <row r="2738" ht="21" customHeight="1"/>
    <row r="2739" ht="21" customHeight="1"/>
    <row r="2740" ht="21" customHeight="1"/>
    <row r="2741" ht="21" customHeight="1"/>
    <row r="2742" ht="21" customHeight="1"/>
    <row r="2743" ht="21" customHeight="1"/>
    <row r="2744" ht="21" customHeight="1"/>
    <row r="2745" ht="21" customHeight="1"/>
    <row r="2746" ht="21" customHeight="1"/>
    <row r="2747" ht="21" customHeight="1"/>
    <row r="2748" ht="21" customHeight="1"/>
    <row r="2749" ht="21" customHeight="1"/>
    <row r="2750" ht="21" customHeight="1"/>
    <row r="2751" ht="21" customHeight="1"/>
    <row r="2752" ht="21" customHeight="1"/>
    <row r="2753" ht="21" customHeight="1"/>
    <row r="2754" ht="21" customHeight="1"/>
    <row r="2755" ht="21" customHeight="1"/>
    <row r="2756" ht="21" customHeight="1"/>
    <row r="2757" ht="21" customHeight="1"/>
    <row r="2758" ht="21" customHeight="1"/>
    <row r="2759" ht="21" customHeight="1"/>
    <row r="2760" ht="21" customHeight="1"/>
    <row r="2761" ht="21" customHeight="1"/>
    <row r="2762" ht="21" customHeight="1"/>
    <row r="2763" ht="21" customHeight="1"/>
    <row r="2764" ht="21" customHeight="1"/>
    <row r="2765" ht="21" customHeight="1"/>
    <row r="2766" ht="21" customHeight="1"/>
    <row r="2767" ht="21" customHeight="1"/>
    <row r="2768" ht="21" customHeight="1"/>
    <row r="2769" ht="21" customHeight="1"/>
    <row r="2770" ht="21" customHeight="1"/>
    <row r="2771" ht="21" customHeight="1"/>
    <row r="2772" ht="21" customHeight="1"/>
    <row r="2773" ht="21" customHeight="1"/>
    <row r="2774" ht="21" customHeight="1"/>
    <row r="2775" ht="21" customHeight="1"/>
    <row r="2776" ht="21" customHeight="1"/>
    <row r="2777" ht="21" customHeight="1"/>
    <row r="2778" ht="21" customHeight="1"/>
    <row r="2779" ht="21" customHeight="1"/>
    <row r="2780" ht="21" customHeight="1"/>
    <row r="2781" ht="21" customHeight="1"/>
    <row r="2782" ht="21" customHeight="1"/>
    <row r="2783" ht="21" customHeight="1"/>
    <row r="2784" ht="21" customHeight="1"/>
    <row r="2785" ht="21" customHeight="1"/>
    <row r="2786" ht="21" customHeight="1"/>
    <row r="2787" ht="21" customHeight="1"/>
    <row r="2788" ht="21" customHeight="1"/>
    <row r="2789" ht="21" customHeight="1"/>
    <row r="2790" ht="21" customHeight="1"/>
    <row r="2791" ht="21" customHeight="1"/>
    <row r="2792" ht="21" customHeight="1"/>
    <row r="2793" ht="21" customHeight="1"/>
    <row r="2794" ht="21" customHeight="1"/>
    <row r="2795" ht="21" customHeight="1"/>
    <row r="2796" ht="21" customHeight="1"/>
    <row r="2797" ht="21" customHeight="1"/>
    <row r="2798" ht="21" customHeight="1"/>
    <row r="2799" ht="21" customHeight="1"/>
    <row r="2800" ht="21" customHeight="1"/>
    <row r="2801" ht="21" customHeight="1"/>
    <row r="2802" ht="21" customHeight="1"/>
    <row r="2803" ht="21" customHeight="1"/>
    <row r="2804" ht="21" customHeight="1"/>
    <row r="2805" ht="21" customHeight="1"/>
    <row r="2806" ht="21" customHeight="1"/>
    <row r="2807" ht="21" customHeight="1"/>
    <row r="2808" ht="21" customHeight="1"/>
    <row r="2809" ht="21" customHeight="1"/>
    <row r="2810" ht="21" customHeight="1"/>
    <row r="2811" ht="21" customHeight="1"/>
    <row r="2812" ht="21" customHeight="1"/>
    <row r="2813" ht="21" customHeight="1"/>
    <row r="2814" ht="21" customHeight="1"/>
    <row r="2815" ht="21" customHeight="1"/>
    <row r="2816" ht="21" customHeight="1"/>
    <row r="2817" ht="21" customHeight="1"/>
    <row r="2818" ht="21" customHeight="1"/>
    <row r="2819" ht="21" customHeight="1"/>
    <row r="2820" ht="21" customHeight="1"/>
    <row r="2821" ht="21" customHeight="1"/>
    <row r="2822" ht="21" customHeight="1"/>
    <row r="2823" ht="21" customHeight="1"/>
    <row r="2824" ht="21" customHeight="1"/>
    <row r="2825" ht="21" customHeight="1"/>
    <row r="2826" ht="21" customHeight="1"/>
    <row r="2827" ht="21" customHeight="1"/>
    <row r="2828" ht="21" customHeight="1"/>
    <row r="2829" ht="21" customHeight="1"/>
    <row r="2830" ht="21" customHeight="1"/>
    <row r="2831" ht="21" customHeight="1"/>
    <row r="2832" ht="21" customHeight="1"/>
    <row r="2833" ht="21" customHeight="1"/>
    <row r="2834" ht="21" customHeight="1"/>
    <row r="2835" ht="21" customHeight="1"/>
    <row r="2836" ht="21" customHeight="1"/>
    <row r="2837" ht="21" customHeight="1"/>
    <row r="2838" ht="21" customHeight="1"/>
    <row r="2839" ht="21" customHeight="1"/>
    <row r="2840" ht="21" customHeight="1"/>
    <row r="2841" ht="21" customHeight="1"/>
    <row r="2842" ht="21" customHeight="1"/>
    <row r="2843" ht="21" customHeight="1"/>
    <row r="2844" ht="21" customHeight="1"/>
    <row r="2845" ht="21" customHeight="1"/>
    <row r="2846" ht="21" customHeight="1"/>
    <row r="2847" ht="21" customHeight="1"/>
    <row r="2848" ht="21" customHeight="1"/>
    <row r="2849" ht="21" customHeight="1"/>
    <row r="2850" ht="21" customHeight="1"/>
    <row r="2851" ht="21" customHeight="1"/>
    <row r="2852" ht="21" customHeight="1"/>
    <row r="2853" ht="21" customHeight="1"/>
    <row r="2854" ht="21" customHeight="1"/>
    <row r="2855" ht="21" customHeight="1"/>
    <row r="2856" ht="21" customHeight="1"/>
    <row r="2857" ht="21" customHeight="1"/>
    <row r="2858" ht="21" customHeight="1"/>
    <row r="2859" ht="21" customHeight="1"/>
    <row r="2860" ht="21" customHeight="1"/>
    <row r="2861" ht="21" customHeight="1"/>
    <row r="2862" ht="21" customHeight="1"/>
    <row r="2863" ht="21" customHeight="1"/>
    <row r="2864" ht="21" customHeight="1"/>
    <row r="2865" ht="21" customHeight="1"/>
    <row r="2866" ht="21" customHeight="1"/>
    <row r="2867" ht="21" customHeight="1"/>
    <row r="2868" ht="21" customHeight="1"/>
    <row r="2869" ht="21" customHeight="1"/>
    <row r="2870" ht="21" customHeight="1"/>
    <row r="2871" ht="21" customHeight="1"/>
    <row r="2872" ht="21" customHeight="1"/>
    <row r="2873" ht="21" customHeight="1"/>
    <row r="2874" ht="21" customHeight="1"/>
    <row r="2875" ht="21" customHeight="1"/>
    <row r="2876" ht="21" customHeight="1"/>
    <row r="2877" ht="21" customHeight="1"/>
    <row r="2878" ht="21" customHeight="1"/>
    <row r="2879" ht="21" customHeight="1"/>
    <row r="2880" ht="21" customHeight="1"/>
    <row r="2881" ht="21" customHeight="1"/>
    <row r="2882" ht="21" customHeight="1"/>
    <row r="2883" ht="21" customHeight="1"/>
    <row r="2884" ht="21" customHeight="1"/>
    <row r="2885" ht="21" customHeight="1"/>
    <row r="2886" ht="21" customHeight="1"/>
    <row r="2887" ht="21" customHeight="1"/>
    <row r="2888" ht="21" customHeight="1"/>
    <row r="2889" ht="21" customHeight="1"/>
    <row r="2890" ht="21" customHeight="1"/>
    <row r="2891" ht="21" customHeight="1"/>
    <row r="2892" ht="21" customHeight="1"/>
    <row r="2893" ht="21" customHeight="1"/>
    <row r="2894" ht="21" customHeight="1"/>
    <row r="2895" ht="21" customHeight="1"/>
    <row r="2896" ht="21" customHeight="1"/>
    <row r="2897" ht="21" customHeight="1"/>
    <row r="2898" ht="21" customHeight="1"/>
    <row r="2899" ht="21" customHeight="1"/>
    <row r="2900" ht="21" customHeight="1"/>
    <row r="2901" ht="21" customHeight="1"/>
    <row r="2902" ht="21" customHeight="1"/>
    <row r="2903" ht="21" customHeight="1"/>
    <row r="2904" ht="21" customHeight="1"/>
    <row r="2905" ht="21" customHeight="1"/>
    <row r="2906" ht="21" customHeight="1"/>
    <row r="2907" ht="21" customHeight="1"/>
    <row r="2908" ht="21" customHeight="1"/>
    <row r="2909" ht="21" customHeight="1"/>
    <row r="2910" ht="21" customHeight="1"/>
    <row r="2911" ht="21" customHeight="1"/>
    <row r="2912" ht="21" customHeight="1"/>
    <row r="2913" ht="21" customHeight="1"/>
    <row r="2914" ht="21" customHeight="1"/>
    <row r="2915" ht="21" customHeight="1"/>
    <row r="2916" ht="21" customHeight="1"/>
    <row r="2917" ht="21" customHeight="1"/>
    <row r="2918" ht="21" customHeight="1"/>
    <row r="2919" ht="21" customHeight="1"/>
    <row r="2920" ht="21" customHeight="1"/>
    <row r="2921" ht="21" customHeight="1"/>
    <row r="2922" ht="21" customHeight="1"/>
    <row r="2923" ht="21" customHeight="1"/>
    <row r="2924" ht="21" customHeight="1"/>
    <row r="2925" ht="21" customHeight="1"/>
    <row r="2926" ht="21" customHeight="1"/>
    <row r="2927" ht="21" customHeight="1"/>
    <row r="2928" ht="21" customHeight="1"/>
    <row r="2929" ht="21" customHeight="1"/>
    <row r="2930" ht="21" customHeight="1"/>
    <row r="2931" ht="21" customHeight="1"/>
    <row r="2932" ht="21" customHeight="1"/>
    <row r="2933" ht="21" customHeight="1"/>
    <row r="2934" ht="21" customHeight="1"/>
    <row r="2935" ht="21" customHeight="1"/>
    <row r="2936" ht="21" customHeight="1"/>
    <row r="2937" ht="21" customHeight="1"/>
    <row r="2938" ht="21" customHeight="1"/>
    <row r="2939" ht="21" customHeight="1"/>
    <row r="2940" ht="21" customHeight="1"/>
    <row r="2941" ht="21" customHeight="1"/>
    <row r="2942" ht="21" customHeight="1"/>
    <row r="2943" ht="21" customHeight="1"/>
    <row r="2944" ht="21" customHeight="1"/>
    <row r="2945" ht="21" customHeight="1"/>
    <row r="2946" ht="21" customHeight="1"/>
    <row r="2947" ht="21" customHeight="1"/>
    <row r="2948" ht="21" customHeight="1"/>
    <row r="2949" ht="21" customHeight="1"/>
    <row r="2950" ht="21" customHeight="1"/>
    <row r="2951" ht="21" customHeight="1"/>
    <row r="2952" ht="21" customHeight="1"/>
    <row r="2953" ht="21" customHeight="1"/>
    <row r="2954" ht="21" customHeight="1"/>
    <row r="2955" ht="21" customHeight="1"/>
    <row r="2956" ht="21" customHeight="1"/>
    <row r="2957" ht="21" customHeight="1"/>
    <row r="2958" ht="21" customHeight="1"/>
    <row r="2959" ht="21" customHeight="1"/>
    <row r="2960" ht="21" customHeight="1"/>
    <row r="2961" ht="21" customHeight="1"/>
    <row r="2962" ht="21" customHeight="1"/>
    <row r="2963" ht="21" customHeight="1"/>
    <row r="2964" ht="21" customHeight="1"/>
    <row r="2965" ht="21" customHeight="1"/>
    <row r="2966" ht="21" customHeight="1"/>
    <row r="2967" ht="21" customHeight="1"/>
    <row r="2968" ht="21" customHeight="1"/>
    <row r="2969" ht="21" customHeight="1"/>
    <row r="2970" ht="21" customHeight="1"/>
    <row r="2971" ht="21" customHeight="1"/>
    <row r="2972" ht="21" customHeight="1"/>
    <row r="2973" ht="21" customHeight="1"/>
    <row r="2974" ht="21" customHeight="1"/>
    <row r="2975" ht="21" customHeight="1"/>
    <row r="2976" ht="21" customHeight="1"/>
    <row r="2977" ht="21" customHeight="1"/>
    <row r="2978" ht="21" customHeight="1"/>
    <row r="2979" ht="21" customHeight="1"/>
    <row r="2980" ht="21" customHeight="1"/>
    <row r="2981" ht="21" customHeight="1"/>
    <row r="2982" ht="21" customHeight="1"/>
    <row r="2983" ht="21" customHeight="1"/>
    <row r="2984" ht="21" customHeight="1"/>
    <row r="2985" ht="21" customHeight="1"/>
    <row r="2986" ht="21" customHeight="1"/>
    <row r="2987" ht="21" customHeight="1"/>
    <row r="2988" ht="21" customHeight="1"/>
    <row r="2989" ht="21" customHeight="1"/>
    <row r="2990" ht="21" customHeight="1"/>
    <row r="2991" ht="21" customHeight="1"/>
    <row r="2992" ht="21" customHeight="1"/>
    <row r="2993" ht="21" customHeight="1"/>
    <row r="2994" ht="21" customHeight="1"/>
    <row r="2995" ht="21" customHeight="1"/>
    <row r="2996" ht="21" customHeight="1"/>
    <row r="2997" ht="21" customHeight="1"/>
    <row r="2998" ht="21" customHeight="1"/>
    <row r="2999" ht="21" customHeight="1"/>
    <row r="3000" ht="21" customHeight="1"/>
    <row r="3001" ht="21" customHeight="1"/>
    <row r="3002" ht="21" customHeight="1"/>
    <row r="3003" ht="21" customHeight="1"/>
    <row r="3004" ht="21" customHeight="1"/>
    <row r="3005" ht="21" customHeight="1"/>
    <row r="3006" ht="21" customHeight="1"/>
    <row r="3007" ht="21" customHeight="1"/>
    <row r="3008" ht="21" customHeight="1"/>
    <row r="3009" ht="21" customHeight="1"/>
    <row r="3010" ht="21" customHeight="1"/>
    <row r="3011" ht="21" customHeight="1"/>
    <row r="3012" ht="21" customHeight="1"/>
    <row r="3013" ht="21" customHeight="1"/>
    <row r="3014" ht="21" customHeight="1"/>
    <row r="3015" ht="21" customHeight="1"/>
    <row r="3016" ht="21" customHeight="1"/>
    <row r="3017" ht="21" customHeight="1"/>
    <row r="3018" ht="21" customHeight="1"/>
    <row r="3019" ht="21" customHeight="1"/>
    <row r="3020" ht="21" customHeight="1"/>
    <row r="3021" ht="21" customHeight="1"/>
    <row r="3022" ht="21" customHeight="1"/>
    <row r="3023" ht="21" customHeight="1"/>
    <row r="3024" ht="21" customHeight="1"/>
    <row r="3025" ht="21" customHeight="1"/>
    <row r="3026" ht="21" customHeight="1"/>
    <row r="3027" ht="21" customHeight="1"/>
    <row r="3028" ht="21" customHeight="1"/>
    <row r="3029" ht="21" customHeight="1"/>
    <row r="3030" ht="21" customHeight="1"/>
    <row r="3031" ht="21" customHeight="1"/>
    <row r="3032" ht="21" customHeight="1"/>
    <row r="3033" ht="21" customHeight="1"/>
    <row r="3034" ht="21" customHeight="1"/>
    <row r="3035" ht="21" customHeight="1"/>
    <row r="3036" ht="21" customHeight="1"/>
    <row r="3037" ht="21" customHeight="1"/>
    <row r="3038" ht="21" customHeight="1"/>
    <row r="3039" ht="21" customHeight="1"/>
    <row r="3040" ht="21" customHeight="1"/>
    <row r="3041" ht="21" customHeight="1"/>
    <row r="3042" ht="21" customHeight="1"/>
    <row r="3043" ht="21" customHeight="1"/>
    <row r="3044" ht="21" customHeight="1"/>
    <row r="3045" ht="21" customHeight="1"/>
    <row r="3046" ht="21" customHeight="1"/>
    <row r="3047" ht="21" customHeight="1"/>
    <row r="3048" ht="21" customHeight="1"/>
    <row r="3049" ht="21" customHeight="1"/>
    <row r="3050" ht="21" customHeight="1"/>
    <row r="3051" ht="21" customHeight="1"/>
    <row r="3052" ht="21" customHeight="1"/>
    <row r="3053" ht="21" customHeight="1"/>
    <row r="3054" ht="21" customHeight="1"/>
    <row r="3055" ht="21" customHeight="1"/>
    <row r="3056" ht="21" customHeight="1"/>
    <row r="3057" ht="21" customHeight="1"/>
    <row r="3058" ht="21" customHeight="1"/>
    <row r="3059" ht="21" customHeight="1"/>
    <row r="3060" ht="21" customHeight="1"/>
    <row r="3061" ht="21" customHeight="1"/>
    <row r="3062" ht="21" customHeight="1"/>
    <row r="3063" ht="21" customHeight="1"/>
    <row r="3064" ht="21" customHeight="1"/>
    <row r="3065" ht="21" customHeight="1"/>
    <row r="3066" ht="21" customHeight="1"/>
    <row r="3067" ht="21" customHeight="1"/>
    <row r="3068" ht="21" customHeight="1"/>
    <row r="3069" ht="21" customHeight="1"/>
    <row r="3070" ht="21" customHeight="1"/>
    <row r="3071" ht="21" customHeight="1"/>
    <row r="3072" ht="21" customHeight="1"/>
    <row r="3073" ht="21" customHeight="1"/>
    <row r="3074" ht="21" customHeight="1"/>
    <row r="3075" ht="21" customHeight="1"/>
    <row r="3076" ht="21" customHeight="1"/>
    <row r="3077" ht="21" customHeight="1"/>
    <row r="3078" ht="21" customHeight="1"/>
    <row r="3079" ht="21" customHeight="1"/>
    <row r="3080" ht="21" customHeight="1"/>
    <row r="3081" ht="21" customHeight="1"/>
    <row r="3082" ht="21" customHeight="1"/>
    <row r="3083" ht="21" customHeight="1"/>
    <row r="3084" ht="21" customHeight="1"/>
    <row r="3085" ht="21" customHeight="1"/>
    <row r="3086" ht="21" customHeight="1"/>
    <row r="3087" ht="21" customHeight="1"/>
    <row r="3088" ht="21" customHeight="1"/>
    <row r="3089" ht="21" customHeight="1"/>
    <row r="3090" ht="21" customHeight="1"/>
    <row r="3091" ht="21" customHeight="1"/>
    <row r="3092" ht="21" customHeight="1"/>
    <row r="3093" ht="21" customHeight="1"/>
    <row r="3094" ht="21" customHeight="1"/>
    <row r="3095" ht="21" customHeight="1"/>
    <row r="3096" ht="21" customHeight="1"/>
    <row r="3097" ht="21" customHeight="1"/>
    <row r="3098" ht="21" customHeight="1"/>
    <row r="3099" ht="21" customHeight="1"/>
    <row r="3100" ht="21" customHeight="1"/>
    <row r="3101" ht="21" customHeight="1"/>
    <row r="3102" ht="21" customHeight="1"/>
    <row r="3103" ht="21" customHeight="1"/>
    <row r="3104" ht="21" customHeight="1"/>
    <row r="3105" ht="21" customHeight="1"/>
    <row r="3106" ht="21" customHeight="1"/>
    <row r="3107" ht="21" customHeight="1"/>
    <row r="3108" ht="21" customHeight="1"/>
    <row r="3109" ht="21" customHeight="1"/>
    <row r="3110" ht="21" customHeight="1"/>
    <row r="3111" ht="21" customHeight="1"/>
    <row r="3112" ht="21" customHeight="1"/>
    <row r="3113" ht="21" customHeight="1"/>
    <row r="3114" ht="21" customHeight="1"/>
    <row r="3115" ht="21" customHeight="1"/>
    <row r="3116" ht="21" customHeight="1"/>
    <row r="3117" ht="21" customHeight="1"/>
    <row r="3118" ht="21" customHeight="1"/>
    <row r="3119" ht="21" customHeight="1"/>
    <row r="3120" ht="21" customHeight="1"/>
    <row r="3121" ht="21" customHeight="1"/>
    <row r="3122" ht="21" customHeight="1"/>
    <row r="3123" ht="21" customHeight="1"/>
    <row r="3124" ht="21" customHeight="1"/>
    <row r="3125" ht="21" customHeight="1"/>
    <row r="3126" ht="21" customHeight="1"/>
    <row r="3127" ht="21" customHeight="1"/>
    <row r="3128" ht="21" customHeight="1"/>
    <row r="3129" ht="21" customHeight="1"/>
    <row r="3130" ht="21" customHeight="1"/>
    <row r="3131" ht="21" customHeight="1"/>
    <row r="3132" ht="21" customHeight="1"/>
    <row r="3133" ht="21" customHeight="1"/>
    <row r="3134" ht="21" customHeight="1"/>
    <row r="3135" ht="21" customHeight="1"/>
    <row r="3136" ht="21" customHeight="1"/>
    <row r="3137" ht="21" customHeight="1"/>
    <row r="3138" ht="21" customHeight="1"/>
    <row r="3139" ht="21" customHeight="1"/>
    <row r="3140" ht="21" customHeight="1"/>
    <row r="3141" ht="21" customHeight="1"/>
    <row r="3142" ht="21" customHeight="1"/>
    <row r="3143" ht="21" customHeight="1"/>
    <row r="3144" ht="21" customHeight="1"/>
    <row r="3145" ht="21" customHeight="1"/>
    <row r="3146" ht="21" customHeight="1"/>
    <row r="3147" ht="21" customHeight="1"/>
    <row r="3148" ht="21" customHeight="1"/>
    <row r="3149" ht="21" customHeight="1"/>
    <row r="3150" ht="21" customHeight="1"/>
    <row r="3151" ht="21" customHeight="1"/>
    <row r="3152" ht="21" customHeight="1"/>
    <row r="3153" ht="21" customHeight="1"/>
    <row r="3154" ht="21" customHeight="1"/>
    <row r="3155" ht="21" customHeight="1"/>
    <row r="3156" ht="21" customHeight="1"/>
    <row r="3157" ht="21" customHeight="1"/>
    <row r="3158" ht="21" customHeight="1"/>
    <row r="3159" ht="21" customHeight="1"/>
    <row r="3160" ht="21" customHeight="1"/>
    <row r="3161" ht="21" customHeight="1"/>
    <row r="3162" ht="21" customHeight="1"/>
    <row r="3163" ht="21" customHeight="1"/>
    <row r="3164" ht="21" customHeight="1"/>
    <row r="3165" ht="21" customHeight="1"/>
    <row r="3166" ht="21" customHeight="1"/>
    <row r="3167" ht="21" customHeight="1"/>
    <row r="3168" ht="21" customHeight="1"/>
    <row r="3169" ht="21" customHeight="1"/>
    <row r="3170" ht="21" customHeight="1"/>
    <row r="3171" ht="21" customHeight="1"/>
    <row r="3172" ht="21" customHeight="1"/>
    <row r="3173" ht="21" customHeight="1"/>
    <row r="3174" ht="21" customHeight="1"/>
    <row r="3175" ht="21" customHeight="1"/>
    <row r="3176" ht="21" customHeight="1"/>
    <row r="3177" ht="21" customHeight="1"/>
    <row r="3178" ht="21" customHeight="1"/>
    <row r="3179" ht="21" customHeight="1"/>
    <row r="3180" ht="21" customHeight="1"/>
    <row r="3181" ht="21" customHeight="1"/>
    <row r="3182" ht="21" customHeight="1"/>
    <row r="3183" ht="21" customHeight="1"/>
    <row r="3184" ht="21" customHeight="1"/>
    <row r="3185" ht="21" customHeight="1"/>
    <row r="3186" ht="21" customHeight="1"/>
    <row r="3187" ht="21" customHeight="1"/>
    <row r="3188" ht="21" customHeight="1"/>
    <row r="3189" ht="21" customHeight="1"/>
    <row r="3190" ht="21" customHeight="1"/>
    <row r="3191" ht="21" customHeight="1"/>
    <row r="3192" ht="21" customHeight="1"/>
    <row r="3193" ht="21" customHeight="1"/>
    <row r="3194" ht="21" customHeight="1"/>
    <row r="3195" ht="21" customHeight="1"/>
    <row r="3196" ht="21" customHeight="1"/>
    <row r="3197" ht="21" customHeight="1"/>
    <row r="3198" ht="21" customHeight="1"/>
    <row r="3199" ht="21" customHeight="1"/>
    <row r="3200" ht="21" customHeight="1"/>
    <row r="3201" ht="21" customHeight="1"/>
    <row r="3202" ht="21" customHeight="1"/>
    <row r="3203" ht="21" customHeight="1"/>
    <row r="3204" ht="21" customHeight="1"/>
    <row r="3205" ht="21" customHeight="1"/>
    <row r="3206" ht="21" customHeight="1"/>
    <row r="3207" ht="21" customHeight="1"/>
    <row r="3208" ht="21" customHeight="1"/>
    <row r="3209" ht="21" customHeight="1"/>
    <row r="3210" ht="21" customHeight="1"/>
    <row r="3211" ht="21" customHeight="1"/>
    <row r="3212" ht="21" customHeight="1"/>
    <row r="3213" ht="21" customHeight="1"/>
    <row r="3214" ht="21" customHeight="1"/>
    <row r="3215" ht="21" customHeight="1"/>
    <row r="3216" ht="21" customHeight="1"/>
    <row r="3217" ht="21" customHeight="1"/>
    <row r="3218" ht="21" customHeight="1"/>
    <row r="3219" ht="21" customHeight="1"/>
    <row r="3220" ht="21" customHeight="1"/>
    <row r="3221" ht="21" customHeight="1"/>
    <row r="3222" ht="21" customHeight="1"/>
    <row r="3223" ht="21" customHeight="1"/>
    <row r="3224" ht="21" customHeight="1"/>
    <row r="3225" ht="21" customHeight="1"/>
    <row r="3226" ht="21" customHeight="1"/>
    <row r="3227" ht="21" customHeight="1"/>
    <row r="3228" ht="21" customHeight="1"/>
    <row r="3229" ht="21" customHeight="1"/>
    <row r="3230" ht="21" customHeight="1"/>
    <row r="3231" ht="21" customHeight="1"/>
    <row r="3232" ht="21" customHeight="1"/>
    <row r="3233" ht="21" customHeight="1"/>
    <row r="3234" ht="21" customHeight="1"/>
    <row r="3235" ht="21" customHeight="1"/>
    <row r="3236" ht="21" customHeight="1"/>
    <row r="3237" ht="21" customHeight="1"/>
    <row r="3238" ht="21" customHeight="1"/>
    <row r="3239" ht="21" customHeight="1"/>
    <row r="3240" ht="21" customHeight="1"/>
    <row r="3241" ht="21" customHeight="1"/>
    <row r="3242" ht="21" customHeight="1"/>
    <row r="3243" ht="21" customHeight="1"/>
    <row r="3244" ht="21" customHeight="1"/>
    <row r="3245" ht="21" customHeight="1"/>
    <row r="3246" ht="21" customHeight="1"/>
    <row r="3247" ht="21" customHeight="1"/>
    <row r="3248" ht="21" customHeight="1"/>
    <row r="3249" ht="21" customHeight="1"/>
    <row r="3250" ht="21" customHeight="1"/>
    <row r="3251" ht="21" customHeight="1"/>
    <row r="3252" ht="21" customHeight="1"/>
    <row r="3253" ht="21" customHeight="1"/>
    <row r="3254" ht="21" customHeight="1"/>
    <row r="3255" ht="21" customHeight="1"/>
    <row r="3256" ht="21" customHeight="1"/>
    <row r="3257" ht="21" customHeight="1"/>
    <row r="3258" ht="21" customHeight="1"/>
    <row r="3259" ht="21" customHeight="1"/>
    <row r="3260" ht="21" customHeight="1"/>
    <row r="3261" ht="21" customHeight="1"/>
    <row r="3262" ht="21" customHeight="1"/>
    <row r="3263" ht="21" customHeight="1"/>
    <row r="3264" ht="21" customHeight="1"/>
    <row r="3265" ht="21" customHeight="1"/>
    <row r="3266" ht="21" customHeight="1"/>
    <row r="3267" ht="21" customHeight="1"/>
    <row r="3268" ht="21" customHeight="1"/>
    <row r="3269" ht="21" customHeight="1"/>
    <row r="3270" ht="21" customHeight="1"/>
    <row r="3271" ht="21" customHeight="1"/>
    <row r="3272" ht="21" customHeight="1"/>
    <row r="3273" ht="21" customHeight="1"/>
    <row r="3274" ht="21" customHeight="1"/>
    <row r="3275" ht="21" customHeight="1"/>
    <row r="3276" ht="21" customHeight="1"/>
    <row r="3277" ht="21" customHeight="1"/>
    <row r="3278" ht="21" customHeight="1"/>
    <row r="3279" ht="21" customHeight="1"/>
    <row r="3280" ht="21" customHeight="1"/>
    <row r="3281" ht="21" customHeight="1"/>
    <row r="3282" ht="21" customHeight="1"/>
    <row r="3283" ht="21" customHeight="1"/>
    <row r="3284" ht="21" customHeight="1"/>
    <row r="3285" ht="21" customHeight="1"/>
    <row r="3286" ht="21" customHeight="1"/>
    <row r="3287" ht="21" customHeight="1"/>
    <row r="3288" ht="21" customHeight="1"/>
    <row r="3289" ht="21" customHeight="1"/>
    <row r="3290" ht="21" customHeight="1"/>
    <row r="3291" ht="21" customHeight="1"/>
    <row r="3292" ht="21" customHeight="1"/>
    <row r="3293" ht="21" customHeight="1"/>
    <row r="3294" ht="21" customHeight="1"/>
    <row r="3295" ht="21" customHeight="1"/>
    <row r="3296" ht="21" customHeight="1"/>
    <row r="3297" ht="21" customHeight="1"/>
    <row r="3298" ht="21" customHeight="1"/>
    <row r="3299" ht="21" customHeight="1"/>
    <row r="3300" ht="21" customHeight="1"/>
    <row r="3301" ht="21" customHeight="1"/>
    <row r="3302" ht="21" customHeight="1"/>
    <row r="3303" ht="21" customHeight="1"/>
    <row r="3304" ht="21" customHeight="1"/>
    <row r="3305" ht="21" customHeight="1"/>
    <row r="3306" ht="21" customHeight="1"/>
    <row r="3307" ht="21" customHeight="1"/>
    <row r="3308" ht="21" customHeight="1"/>
    <row r="3309" ht="21" customHeight="1"/>
    <row r="3310" ht="21" customHeight="1"/>
    <row r="3311" ht="21" customHeight="1"/>
    <row r="3312" ht="21" customHeight="1"/>
    <row r="3313" ht="21" customHeight="1"/>
    <row r="3314" ht="21" customHeight="1"/>
    <row r="3315" ht="21" customHeight="1"/>
    <row r="3316" ht="21" customHeight="1"/>
    <row r="3317" ht="21" customHeight="1"/>
    <row r="3318" ht="21" customHeight="1"/>
    <row r="3319" ht="21" customHeight="1"/>
    <row r="3320" ht="21" customHeight="1"/>
    <row r="3321" ht="21" customHeight="1"/>
    <row r="3322" ht="21" customHeight="1"/>
    <row r="3323" ht="21" customHeight="1"/>
    <row r="3324" ht="21" customHeight="1"/>
    <row r="3325" ht="21" customHeight="1"/>
    <row r="3326" ht="21" customHeight="1"/>
    <row r="3327" ht="21" customHeight="1"/>
    <row r="3328" ht="21" customHeight="1"/>
    <row r="3329" ht="21" customHeight="1"/>
    <row r="3330" ht="21" customHeight="1"/>
    <row r="3331" ht="21" customHeight="1"/>
    <row r="3332" ht="21" customHeight="1"/>
    <row r="3333" ht="21" customHeight="1"/>
    <row r="3334" ht="21" customHeight="1"/>
    <row r="3335" ht="21" customHeight="1"/>
    <row r="3336" ht="21" customHeight="1"/>
    <row r="3337" ht="21" customHeight="1"/>
    <row r="3338" ht="21" customHeight="1"/>
    <row r="3339" ht="21" customHeight="1"/>
    <row r="3340" ht="21" customHeight="1"/>
    <row r="3341" ht="21" customHeight="1"/>
    <row r="3342" ht="21" customHeight="1"/>
    <row r="3343" ht="21" customHeight="1"/>
    <row r="3344" ht="21" customHeight="1"/>
    <row r="3345" ht="21" customHeight="1"/>
    <row r="3346" ht="21" customHeight="1"/>
    <row r="3347" ht="21" customHeight="1"/>
    <row r="3348" ht="21" customHeight="1"/>
    <row r="3349" ht="21" customHeight="1"/>
    <row r="3350" ht="21" customHeight="1"/>
    <row r="3351" ht="21" customHeight="1"/>
    <row r="3352" ht="21" customHeight="1"/>
    <row r="3353" ht="21" customHeight="1"/>
    <row r="3354" ht="21" customHeight="1"/>
    <row r="3355" ht="21" customHeight="1"/>
    <row r="3356" ht="21" customHeight="1"/>
    <row r="3357" ht="21" customHeight="1"/>
    <row r="3358" ht="21" customHeight="1"/>
    <row r="3359" ht="21" customHeight="1"/>
    <row r="3360" ht="21" customHeight="1"/>
    <row r="3361" ht="21" customHeight="1"/>
    <row r="3362" ht="21" customHeight="1"/>
    <row r="3363" ht="21" customHeight="1"/>
    <row r="3364" ht="21" customHeight="1"/>
    <row r="3365" ht="21" customHeight="1"/>
    <row r="3366" ht="21" customHeight="1"/>
    <row r="3367" ht="21" customHeight="1"/>
    <row r="3368" ht="21" customHeight="1"/>
    <row r="3369" ht="21" customHeight="1"/>
    <row r="3370" ht="21" customHeight="1"/>
    <row r="3371" ht="21" customHeight="1"/>
    <row r="3372" ht="21" customHeight="1"/>
    <row r="3373" ht="21" customHeight="1"/>
    <row r="3374" ht="21" customHeight="1"/>
    <row r="3375" ht="21" customHeight="1"/>
    <row r="3376" ht="21" customHeight="1"/>
    <row r="3377" ht="21" customHeight="1"/>
    <row r="3378" ht="21" customHeight="1"/>
    <row r="3379" ht="21" customHeight="1"/>
    <row r="3380" ht="21" customHeight="1"/>
    <row r="3381" ht="21" customHeight="1"/>
    <row r="3382" ht="21" customHeight="1"/>
    <row r="3383" ht="21" customHeight="1"/>
    <row r="3384" ht="21" customHeight="1"/>
    <row r="3385" ht="21" customHeight="1"/>
    <row r="3386" ht="21" customHeight="1"/>
    <row r="3387" ht="21" customHeight="1"/>
    <row r="3388" ht="21" customHeight="1"/>
    <row r="3389" ht="21" customHeight="1"/>
    <row r="3390" ht="21" customHeight="1"/>
    <row r="3391" ht="21" customHeight="1"/>
    <row r="3392" ht="21" customHeight="1"/>
    <row r="3393" ht="21" customHeight="1"/>
    <row r="3394" ht="21" customHeight="1"/>
    <row r="3395" ht="21" customHeight="1"/>
    <row r="3396" ht="21" customHeight="1"/>
    <row r="3397" ht="21" customHeight="1"/>
    <row r="3398" ht="21" customHeight="1"/>
    <row r="3399" ht="21" customHeight="1"/>
    <row r="3400" ht="21" customHeight="1"/>
    <row r="3401" ht="21" customHeight="1"/>
    <row r="3402" ht="21" customHeight="1"/>
    <row r="3403" ht="21" customHeight="1"/>
    <row r="3404" ht="21" customHeight="1"/>
    <row r="3405" ht="21" customHeight="1"/>
    <row r="3406" ht="21" customHeight="1"/>
    <row r="3407" ht="21" customHeight="1"/>
    <row r="3408" ht="21" customHeight="1"/>
    <row r="3409" ht="21" customHeight="1"/>
    <row r="3410" ht="21" customHeight="1"/>
    <row r="3411" ht="21" customHeight="1"/>
    <row r="3412" ht="21" customHeight="1"/>
    <row r="3413" ht="21" customHeight="1"/>
    <row r="3414" ht="21" customHeight="1"/>
    <row r="3415" ht="21" customHeight="1"/>
    <row r="3416" ht="21" customHeight="1"/>
    <row r="3417" ht="21" customHeight="1"/>
    <row r="3418" ht="21" customHeight="1"/>
    <row r="3419" ht="21" customHeight="1"/>
    <row r="3420" ht="21" customHeight="1"/>
    <row r="3421" ht="21" customHeight="1"/>
    <row r="3422" ht="21" customHeight="1"/>
    <row r="3423" ht="21" customHeight="1"/>
    <row r="3424" ht="21" customHeight="1"/>
    <row r="3425" ht="21" customHeight="1"/>
    <row r="3426" ht="21" customHeight="1"/>
    <row r="3427" ht="21" customHeight="1"/>
    <row r="3428" ht="21" customHeight="1"/>
    <row r="3429" ht="21" customHeight="1"/>
    <row r="3430" ht="21" customHeight="1"/>
    <row r="3431" ht="21" customHeight="1"/>
    <row r="3432" ht="21" customHeight="1"/>
    <row r="3433" ht="21" customHeight="1"/>
    <row r="3434" ht="21" customHeight="1"/>
    <row r="3435" ht="21" customHeight="1"/>
    <row r="3436" ht="21" customHeight="1"/>
    <row r="3437" ht="21" customHeight="1"/>
    <row r="3438" ht="21" customHeight="1"/>
    <row r="3439" ht="21" customHeight="1"/>
    <row r="3440" ht="21" customHeight="1"/>
    <row r="3441" ht="21" customHeight="1"/>
    <row r="3442" ht="21" customHeight="1"/>
    <row r="3443" ht="21" customHeight="1"/>
    <row r="3444" ht="21" customHeight="1"/>
    <row r="3445" ht="21" customHeight="1"/>
    <row r="3446" ht="21" customHeight="1"/>
    <row r="3447" ht="21" customHeight="1"/>
    <row r="3448" ht="21" customHeight="1"/>
    <row r="3449" ht="21" customHeight="1"/>
    <row r="3450" ht="21" customHeight="1"/>
    <row r="3451" ht="21" customHeight="1"/>
    <row r="3452" ht="21" customHeight="1"/>
    <row r="3453" ht="21" customHeight="1"/>
    <row r="3454" ht="21" customHeight="1"/>
    <row r="3455" ht="21" customHeight="1"/>
    <row r="3456" ht="21" customHeight="1"/>
    <row r="3457" ht="21" customHeight="1"/>
    <row r="3458" ht="21" customHeight="1"/>
    <row r="3459" ht="21" customHeight="1"/>
    <row r="3460" ht="21" customHeight="1"/>
    <row r="3461" ht="21" customHeight="1"/>
    <row r="3462" ht="21" customHeight="1"/>
    <row r="3463" ht="21" customHeight="1"/>
    <row r="3464" ht="21" customHeight="1"/>
    <row r="3465" ht="21" customHeight="1"/>
    <row r="3466" ht="21" customHeight="1"/>
    <row r="3467" ht="21" customHeight="1"/>
    <row r="3468" ht="21" customHeight="1"/>
    <row r="3469" ht="21" customHeight="1"/>
    <row r="3470" ht="21" customHeight="1"/>
    <row r="3471" ht="21" customHeight="1"/>
    <row r="3472" ht="21" customHeight="1"/>
    <row r="3473" ht="21" customHeight="1"/>
    <row r="3474" ht="21" customHeight="1"/>
    <row r="3475" ht="21" customHeight="1"/>
    <row r="3476" ht="21" customHeight="1"/>
    <row r="3477" ht="21" customHeight="1"/>
    <row r="3478" ht="21" customHeight="1"/>
    <row r="3479" ht="21" customHeight="1"/>
    <row r="3480" ht="21" customHeight="1"/>
    <row r="3481" ht="21" customHeight="1"/>
    <row r="3482" ht="21" customHeight="1"/>
    <row r="3483" ht="21" customHeight="1"/>
    <row r="3484" ht="21" customHeight="1"/>
    <row r="3485" ht="21" customHeight="1"/>
    <row r="3486" ht="21" customHeight="1"/>
    <row r="3487" ht="21" customHeight="1"/>
    <row r="3488" ht="21" customHeight="1"/>
    <row r="3489" ht="21" customHeight="1"/>
    <row r="3490" ht="21" customHeight="1"/>
    <row r="3491" ht="21" customHeight="1"/>
    <row r="3492" ht="21" customHeight="1"/>
    <row r="3493" ht="21" customHeight="1"/>
    <row r="3494" ht="21" customHeight="1"/>
    <row r="3495" ht="21" customHeight="1"/>
    <row r="3496" ht="21" customHeight="1"/>
    <row r="3497" ht="21" customHeight="1"/>
    <row r="3498" ht="21" customHeight="1"/>
    <row r="3499" ht="21" customHeight="1"/>
    <row r="3500" ht="21" customHeight="1"/>
    <row r="3501" ht="21" customHeight="1"/>
    <row r="3502" ht="21" customHeight="1"/>
    <row r="3503" ht="21" customHeight="1"/>
    <row r="3504" ht="21" customHeight="1"/>
    <row r="3505" ht="21" customHeight="1"/>
    <row r="3506" ht="21" customHeight="1"/>
    <row r="3507" ht="21" customHeight="1"/>
    <row r="3508" ht="21" customHeight="1"/>
    <row r="3509" ht="21" customHeight="1"/>
    <row r="3510" ht="21" customHeight="1"/>
    <row r="3511" ht="21" customHeight="1"/>
    <row r="3512" ht="21" customHeight="1"/>
    <row r="3513" ht="21" customHeight="1"/>
    <row r="3514" ht="21" customHeight="1"/>
    <row r="3515" ht="21" customHeight="1"/>
    <row r="3516" ht="21" customHeight="1"/>
    <row r="3517" ht="21" customHeight="1"/>
    <row r="3518" ht="21" customHeight="1"/>
    <row r="3519" ht="21" customHeight="1"/>
    <row r="3520" ht="21" customHeight="1"/>
    <row r="3521" ht="21" customHeight="1"/>
    <row r="3522" ht="21" customHeight="1"/>
    <row r="3523" ht="21" customHeight="1"/>
    <row r="3524" ht="21" customHeight="1"/>
    <row r="3525" ht="21" customHeight="1"/>
    <row r="3526" ht="21" customHeight="1"/>
    <row r="3527" ht="21" customHeight="1"/>
    <row r="3528" ht="21" customHeight="1"/>
    <row r="3529" ht="21" customHeight="1"/>
    <row r="3530" ht="21" customHeight="1"/>
    <row r="3531" ht="21" customHeight="1"/>
    <row r="3532" ht="21" customHeight="1"/>
    <row r="3533" ht="21" customHeight="1"/>
    <row r="3534" ht="21" customHeight="1"/>
    <row r="3535" ht="21" customHeight="1"/>
    <row r="3536" ht="21" customHeight="1"/>
    <row r="3537" ht="21" customHeight="1"/>
    <row r="3538" ht="21" customHeight="1"/>
    <row r="3539" ht="21" customHeight="1"/>
    <row r="3540" ht="21" customHeight="1"/>
    <row r="3541" ht="21" customHeight="1"/>
    <row r="3542" ht="21" customHeight="1"/>
    <row r="3543" ht="21" customHeight="1"/>
    <row r="3544" ht="21" customHeight="1"/>
    <row r="3545" ht="21" customHeight="1"/>
    <row r="3546" ht="21" customHeight="1"/>
    <row r="3547" ht="21" customHeight="1"/>
    <row r="3548" ht="21" customHeight="1"/>
    <row r="3549" ht="21" customHeight="1"/>
    <row r="3550" ht="21" customHeight="1"/>
    <row r="3551" ht="21" customHeight="1"/>
    <row r="3552" ht="21" customHeight="1"/>
    <row r="3553" ht="21" customHeight="1"/>
    <row r="3554" ht="21" customHeight="1"/>
    <row r="3555" ht="21" customHeight="1"/>
    <row r="3556" ht="21" customHeight="1"/>
    <row r="3557" ht="21" customHeight="1"/>
    <row r="3558" ht="21" customHeight="1"/>
    <row r="3559" ht="21" customHeight="1"/>
    <row r="3560" ht="21" customHeight="1"/>
    <row r="3561" ht="21" customHeight="1"/>
    <row r="3562" ht="21" customHeight="1"/>
    <row r="3563" ht="21" customHeight="1"/>
    <row r="3564" ht="21" customHeight="1"/>
    <row r="3565" ht="21" customHeight="1"/>
    <row r="3566" ht="21" customHeight="1"/>
    <row r="3567" ht="21" customHeight="1"/>
    <row r="3568" ht="21" customHeight="1"/>
    <row r="3569" ht="21" customHeight="1"/>
    <row r="3570" ht="21" customHeight="1"/>
    <row r="3571" ht="21" customHeight="1"/>
    <row r="3572" ht="21" customHeight="1"/>
    <row r="3573" ht="21" customHeight="1"/>
    <row r="3574" ht="21" customHeight="1"/>
    <row r="3575" ht="21" customHeight="1"/>
    <row r="3576" ht="21" customHeight="1"/>
    <row r="3577" ht="21" customHeight="1"/>
    <row r="3578" ht="21" customHeight="1"/>
    <row r="3579" ht="21" customHeight="1"/>
    <row r="3580" ht="21" customHeight="1"/>
    <row r="3581" ht="21" customHeight="1"/>
    <row r="3582" ht="21" customHeight="1"/>
    <row r="3583" ht="21" customHeight="1"/>
    <row r="3584" ht="21" customHeight="1"/>
    <row r="3585" ht="21" customHeight="1"/>
    <row r="3586" ht="21" customHeight="1"/>
    <row r="3587" ht="21" customHeight="1"/>
    <row r="3588" ht="21" customHeight="1"/>
    <row r="3589" ht="21" customHeight="1"/>
    <row r="3590" ht="21" customHeight="1"/>
    <row r="3591" ht="21" customHeight="1"/>
    <row r="3592" ht="21" customHeight="1"/>
    <row r="3593" ht="21" customHeight="1"/>
    <row r="3594" ht="21" customHeight="1"/>
    <row r="3595" ht="21" customHeight="1"/>
    <row r="3596" ht="21" customHeight="1"/>
    <row r="3597" ht="21" customHeight="1"/>
    <row r="3598" ht="21" customHeight="1"/>
    <row r="3599" ht="21" customHeight="1"/>
    <row r="3600" ht="21" customHeight="1"/>
    <row r="3601" ht="21" customHeight="1"/>
    <row r="3602" ht="21" customHeight="1"/>
    <row r="3603" ht="21" customHeight="1"/>
    <row r="3604" ht="21" customHeight="1"/>
    <row r="3605" ht="21" customHeight="1"/>
    <row r="3606" ht="21" customHeight="1"/>
    <row r="3607" ht="21" customHeight="1"/>
    <row r="3608" ht="21" customHeight="1"/>
    <row r="3609" ht="21" customHeight="1"/>
    <row r="3610" ht="21" customHeight="1"/>
    <row r="3611" ht="21" customHeight="1"/>
    <row r="3612" ht="21" customHeight="1"/>
    <row r="3613" ht="21" customHeight="1"/>
    <row r="3614" ht="21" customHeight="1"/>
    <row r="3615" ht="21" customHeight="1"/>
    <row r="3616" ht="21" customHeight="1"/>
    <row r="3617" ht="21" customHeight="1"/>
    <row r="3618" ht="21" customHeight="1"/>
    <row r="3619" ht="21" customHeight="1"/>
    <row r="3620" ht="21" customHeight="1"/>
    <row r="3621" ht="21" customHeight="1"/>
    <row r="3622" ht="21" customHeight="1"/>
    <row r="3623" ht="21" customHeight="1"/>
    <row r="3624" ht="21" customHeight="1"/>
    <row r="3625" ht="21" customHeight="1"/>
    <row r="3626" ht="21" customHeight="1"/>
    <row r="3627" ht="21" customHeight="1"/>
    <row r="3628" ht="21" customHeight="1"/>
    <row r="3629" ht="21" customHeight="1"/>
    <row r="3630" ht="21" customHeight="1"/>
    <row r="3631" ht="21" customHeight="1"/>
    <row r="3632" ht="21" customHeight="1"/>
    <row r="3633" ht="21" customHeight="1"/>
    <row r="3634" ht="21" customHeight="1"/>
    <row r="3635" ht="21" customHeight="1"/>
    <row r="3636" ht="21" customHeight="1"/>
    <row r="3637" ht="21" customHeight="1"/>
    <row r="3638" ht="21" customHeight="1"/>
    <row r="3639" ht="21" customHeight="1"/>
    <row r="3640" ht="21" customHeight="1"/>
    <row r="3641" ht="21" customHeight="1"/>
    <row r="3642" ht="21" customHeight="1"/>
    <row r="3643" ht="21" customHeight="1"/>
    <row r="3644" ht="21" customHeight="1"/>
    <row r="3645" ht="21" customHeight="1"/>
    <row r="3646" ht="21" customHeight="1"/>
    <row r="3647" ht="21" customHeight="1"/>
    <row r="3648" ht="21" customHeight="1"/>
    <row r="3649" ht="21" customHeight="1"/>
    <row r="3650" ht="21" customHeight="1"/>
    <row r="3651" ht="21" customHeight="1"/>
    <row r="3652" ht="21" customHeight="1"/>
    <row r="3653" ht="21" customHeight="1"/>
    <row r="3654" ht="21" customHeight="1"/>
    <row r="3655" ht="21" customHeight="1"/>
    <row r="3656" ht="21" customHeight="1"/>
    <row r="3657" ht="21" customHeight="1"/>
    <row r="3658" ht="21" customHeight="1"/>
    <row r="3659" ht="21" customHeight="1"/>
    <row r="3660" ht="21" customHeight="1"/>
    <row r="3661" ht="21" customHeight="1"/>
    <row r="3662" ht="21" customHeight="1"/>
    <row r="3663" ht="21" customHeight="1"/>
    <row r="3664" ht="21" customHeight="1"/>
    <row r="3665" ht="21" customHeight="1"/>
    <row r="3666" ht="21" customHeight="1"/>
    <row r="3667" ht="21" customHeight="1"/>
    <row r="3668" ht="21" customHeight="1"/>
    <row r="3669" ht="21" customHeight="1"/>
    <row r="3670" ht="21" customHeight="1"/>
    <row r="3671" ht="21" customHeight="1"/>
    <row r="3672" ht="21" customHeight="1"/>
    <row r="3673" ht="21" customHeight="1"/>
    <row r="3674" ht="21" customHeight="1"/>
    <row r="3675" ht="21" customHeight="1"/>
    <row r="3676" ht="21" customHeight="1"/>
    <row r="3677" ht="21" customHeight="1"/>
    <row r="3678" ht="21" customHeight="1"/>
    <row r="3679" ht="21" customHeight="1"/>
    <row r="3680" ht="21" customHeight="1"/>
    <row r="3681" ht="21" customHeight="1"/>
    <row r="3682" ht="21" customHeight="1"/>
    <row r="3683" ht="21" customHeight="1"/>
    <row r="3684" ht="21" customHeight="1"/>
    <row r="3685" ht="21" customHeight="1"/>
    <row r="3686" ht="21" customHeight="1"/>
    <row r="3687" ht="21" customHeight="1"/>
    <row r="3688" ht="21" customHeight="1"/>
    <row r="3689" ht="21" customHeight="1"/>
    <row r="3690" ht="21" customHeight="1"/>
    <row r="3691" ht="21" customHeight="1"/>
    <row r="3692" ht="21" customHeight="1"/>
    <row r="3693" ht="21" customHeight="1"/>
    <row r="3694" ht="21" customHeight="1"/>
    <row r="3695" ht="21" customHeight="1"/>
    <row r="3696" ht="21" customHeight="1"/>
    <row r="3697" ht="21" customHeight="1"/>
    <row r="3698" ht="21" customHeight="1"/>
    <row r="3699" ht="21" customHeight="1"/>
    <row r="3700" ht="21" customHeight="1"/>
    <row r="3701" ht="21" customHeight="1"/>
    <row r="3702" ht="21" customHeight="1"/>
    <row r="3703" ht="21" customHeight="1"/>
    <row r="3704" ht="21" customHeight="1"/>
    <row r="3705" ht="21" customHeight="1"/>
    <row r="3706" ht="21" customHeight="1"/>
    <row r="3707" ht="21" customHeight="1"/>
    <row r="3708" ht="21" customHeight="1"/>
    <row r="3709" ht="21" customHeight="1"/>
    <row r="3710" ht="21" customHeight="1"/>
    <row r="3711" ht="21" customHeight="1"/>
    <row r="3712" ht="21" customHeight="1"/>
    <row r="3713" ht="21" customHeight="1"/>
    <row r="3714" ht="21" customHeight="1"/>
    <row r="3715" ht="21" customHeight="1"/>
    <row r="3716" ht="21" customHeight="1"/>
    <row r="3717" ht="21" customHeight="1"/>
    <row r="3718" ht="21" customHeight="1"/>
    <row r="3719" ht="21" customHeight="1"/>
    <row r="3720" ht="21" customHeight="1"/>
    <row r="3721" ht="21" customHeight="1"/>
    <row r="3722" ht="21" customHeight="1"/>
    <row r="3723" ht="21" customHeight="1"/>
    <row r="3724" ht="21" customHeight="1"/>
    <row r="3725" ht="21" customHeight="1"/>
    <row r="3726" ht="21" customHeight="1"/>
    <row r="3727" ht="21" customHeight="1"/>
    <row r="3728" ht="21" customHeight="1"/>
    <row r="3729" ht="21" customHeight="1"/>
    <row r="3730" ht="21" customHeight="1"/>
    <row r="3731" ht="21" customHeight="1"/>
    <row r="3732" ht="21" customHeight="1"/>
    <row r="3733" ht="21" customHeight="1"/>
    <row r="3734" ht="21" customHeight="1"/>
    <row r="3735" ht="21" customHeight="1"/>
    <row r="3736" ht="21" customHeight="1"/>
    <row r="3737" ht="21" customHeight="1"/>
    <row r="3738" ht="21" customHeight="1"/>
    <row r="3739" ht="21" customHeight="1"/>
    <row r="3740" ht="21" customHeight="1"/>
    <row r="3741" ht="21" customHeight="1"/>
    <row r="3742" ht="21" customHeight="1"/>
    <row r="3743" ht="21" customHeight="1"/>
    <row r="3744" ht="21" customHeight="1"/>
    <row r="3745" ht="21" customHeight="1"/>
    <row r="3746" ht="21" customHeight="1"/>
    <row r="3747" ht="21" customHeight="1"/>
    <row r="3748" ht="21" customHeight="1"/>
    <row r="3749" ht="21" customHeight="1"/>
    <row r="3750" ht="21" customHeight="1"/>
    <row r="3751" ht="21" customHeight="1"/>
    <row r="3752" ht="21" customHeight="1"/>
    <row r="3753" ht="21" customHeight="1"/>
    <row r="3754" ht="21" customHeight="1"/>
    <row r="3755" ht="21" customHeight="1"/>
    <row r="3756" ht="21" customHeight="1"/>
    <row r="3757" ht="21" customHeight="1"/>
    <row r="3758" ht="21" customHeight="1"/>
    <row r="3759" ht="21" customHeight="1"/>
    <row r="3760" ht="21" customHeight="1"/>
    <row r="3761" ht="21" customHeight="1"/>
    <row r="3762" ht="21" customHeight="1"/>
    <row r="3763" ht="21" customHeight="1"/>
    <row r="3764" ht="21" customHeight="1"/>
    <row r="3765" ht="21" customHeight="1"/>
    <row r="3766" ht="21" customHeight="1"/>
    <row r="3767" ht="21" customHeight="1"/>
    <row r="3768" ht="21" customHeight="1"/>
    <row r="3769" ht="21" customHeight="1"/>
    <row r="3770" ht="21" customHeight="1"/>
    <row r="3771" ht="21" customHeight="1"/>
    <row r="3772" ht="21" customHeight="1"/>
    <row r="3773" ht="21" customHeight="1"/>
    <row r="3774" ht="21" customHeight="1"/>
    <row r="3775" ht="21" customHeight="1"/>
    <row r="3776" ht="21" customHeight="1"/>
    <row r="3777" ht="21" customHeight="1"/>
    <row r="3778" ht="21" customHeight="1"/>
    <row r="3779" ht="21" customHeight="1"/>
    <row r="3780" ht="21" customHeight="1"/>
    <row r="3781" ht="21" customHeight="1"/>
    <row r="3782" ht="21" customHeight="1"/>
    <row r="3783" ht="21" customHeight="1"/>
    <row r="3784" ht="21" customHeight="1"/>
    <row r="3785" ht="21" customHeight="1"/>
    <row r="3786" ht="21" customHeight="1"/>
    <row r="3787" ht="21" customHeight="1"/>
    <row r="3788" ht="21" customHeight="1"/>
    <row r="3789" ht="21" customHeight="1"/>
    <row r="3790" ht="21" customHeight="1"/>
    <row r="3791" ht="21" customHeight="1"/>
    <row r="3792" ht="21" customHeight="1"/>
    <row r="3793" ht="21" customHeight="1"/>
    <row r="3794" ht="21" customHeight="1"/>
    <row r="3795" ht="21" customHeight="1"/>
    <row r="3796" ht="21" customHeight="1"/>
    <row r="3797" ht="21" customHeight="1"/>
    <row r="3798" ht="21" customHeight="1"/>
    <row r="3799" ht="21" customHeight="1"/>
    <row r="3800" ht="21" customHeight="1"/>
    <row r="3801" ht="21" customHeight="1"/>
    <row r="3802" ht="21" customHeight="1"/>
    <row r="3803" ht="21" customHeight="1"/>
    <row r="3804" ht="21" customHeight="1"/>
    <row r="3805" ht="21" customHeight="1"/>
    <row r="3806" ht="21" customHeight="1"/>
    <row r="3807" ht="21" customHeight="1"/>
    <row r="3808" ht="21" customHeight="1"/>
    <row r="3809" ht="21" customHeight="1"/>
    <row r="3810" ht="21" customHeight="1"/>
    <row r="3811" ht="21" customHeight="1"/>
    <row r="3812" ht="21" customHeight="1"/>
    <row r="3813" ht="21" customHeight="1"/>
    <row r="3814" ht="21" customHeight="1"/>
    <row r="3815" ht="21" customHeight="1"/>
    <row r="3816" ht="21" customHeight="1"/>
    <row r="3817" ht="21" customHeight="1"/>
    <row r="3818" ht="21" customHeight="1"/>
    <row r="3819" ht="21" customHeight="1"/>
    <row r="3820" ht="21" customHeight="1"/>
    <row r="3821" ht="21" customHeight="1"/>
    <row r="3822" ht="21" customHeight="1"/>
    <row r="3823" ht="21" customHeight="1"/>
    <row r="3824" ht="21" customHeight="1"/>
    <row r="3825" ht="21" customHeight="1"/>
    <row r="3826" ht="21" customHeight="1"/>
    <row r="3827" ht="21" customHeight="1"/>
    <row r="3828" ht="21" customHeight="1"/>
    <row r="3829" ht="21" customHeight="1"/>
    <row r="3830" ht="21" customHeight="1"/>
    <row r="3831" ht="21" customHeight="1"/>
    <row r="3832" ht="21" customHeight="1"/>
    <row r="3833" ht="21" customHeight="1"/>
    <row r="3834" ht="21" customHeight="1"/>
    <row r="3835" ht="21" customHeight="1"/>
    <row r="3836" ht="21" customHeight="1"/>
    <row r="3837" ht="21" customHeight="1"/>
    <row r="3838" ht="21" customHeight="1"/>
    <row r="3839" ht="21" customHeight="1"/>
    <row r="3840" ht="21" customHeight="1"/>
    <row r="3841" ht="21" customHeight="1"/>
    <row r="3842" ht="21" customHeight="1"/>
    <row r="3843" ht="21" customHeight="1"/>
    <row r="3844" ht="21" customHeight="1"/>
    <row r="3845" ht="21" customHeight="1"/>
    <row r="3846" ht="21" customHeight="1"/>
    <row r="3847" ht="21" customHeight="1"/>
    <row r="3848" ht="21" customHeight="1"/>
    <row r="3849" ht="21" customHeight="1"/>
    <row r="3850" ht="21" customHeight="1"/>
    <row r="3851" ht="21" customHeight="1"/>
    <row r="3852" ht="21" customHeight="1"/>
    <row r="3853" ht="21" customHeight="1"/>
    <row r="3854" ht="21" customHeight="1"/>
    <row r="3855" ht="21" customHeight="1"/>
    <row r="3856" ht="21" customHeight="1"/>
    <row r="3857" ht="21" customHeight="1"/>
    <row r="3858" ht="21" customHeight="1"/>
    <row r="3859" ht="21" customHeight="1"/>
    <row r="3860" ht="21" customHeight="1"/>
    <row r="3861" ht="21" customHeight="1"/>
    <row r="3862" ht="21" customHeight="1"/>
    <row r="3863" ht="21" customHeight="1"/>
    <row r="3864" ht="21" customHeight="1"/>
    <row r="3865" ht="21" customHeight="1"/>
    <row r="3866" ht="21" customHeight="1"/>
    <row r="3867" ht="21" customHeight="1"/>
    <row r="3868" ht="21" customHeight="1"/>
    <row r="3869" ht="21" customHeight="1"/>
    <row r="3870" ht="21" customHeight="1"/>
    <row r="3871" ht="21" customHeight="1"/>
    <row r="3872" ht="21" customHeight="1"/>
    <row r="3873" ht="21" customHeight="1"/>
    <row r="3874" ht="21" customHeight="1"/>
    <row r="3875" ht="21" customHeight="1"/>
    <row r="3876" ht="21" customHeight="1"/>
    <row r="3877" ht="21" customHeight="1"/>
    <row r="3878" ht="21" customHeight="1"/>
    <row r="3879" ht="21" customHeight="1"/>
    <row r="3880" ht="21" customHeight="1"/>
    <row r="3881" ht="21" customHeight="1"/>
    <row r="3882" ht="21" customHeight="1"/>
    <row r="3883" ht="21" customHeight="1"/>
    <row r="3884" ht="21" customHeight="1"/>
    <row r="3885" ht="21" customHeight="1"/>
    <row r="3886" ht="21" customHeight="1"/>
    <row r="3887" ht="21" customHeight="1"/>
    <row r="3888" ht="21" customHeight="1"/>
    <row r="3889" ht="21" customHeight="1"/>
    <row r="3890" ht="21" customHeight="1"/>
    <row r="3891" ht="21" customHeight="1"/>
    <row r="3892" ht="21" customHeight="1"/>
    <row r="3893" ht="21" customHeight="1"/>
    <row r="3894" ht="21" customHeight="1"/>
    <row r="3895" ht="21" customHeight="1"/>
    <row r="3896" ht="21" customHeight="1"/>
    <row r="3897" ht="21" customHeight="1"/>
    <row r="3898" ht="21" customHeight="1"/>
    <row r="3899" ht="21" customHeight="1"/>
    <row r="3900" ht="21" customHeight="1"/>
    <row r="3901" ht="21" customHeight="1"/>
    <row r="3902" ht="21" customHeight="1"/>
    <row r="3903" ht="21" customHeight="1"/>
    <row r="3904" ht="21" customHeight="1"/>
    <row r="3905" ht="21" customHeight="1"/>
    <row r="3906" ht="21" customHeight="1"/>
    <row r="3907" ht="21" customHeight="1"/>
    <row r="3908" ht="21" customHeight="1"/>
    <row r="3909" ht="21" customHeight="1"/>
    <row r="3910" ht="21" customHeight="1"/>
    <row r="3911" ht="21" customHeight="1"/>
    <row r="3912" ht="21" customHeight="1"/>
    <row r="3913" ht="21" customHeight="1"/>
    <row r="3914" ht="21" customHeight="1"/>
    <row r="3915" ht="21" customHeight="1"/>
    <row r="3916" ht="21" customHeight="1"/>
    <row r="3917" ht="21" customHeight="1"/>
    <row r="3918" ht="21" customHeight="1"/>
    <row r="3919" ht="21" customHeight="1"/>
    <row r="3920" ht="21" customHeight="1"/>
    <row r="3921" ht="21" customHeight="1"/>
    <row r="3922" ht="21" customHeight="1"/>
    <row r="3923" ht="21" customHeight="1"/>
    <row r="3924" ht="21" customHeight="1"/>
    <row r="3925" ht="21" customHeight="1"/>
    <row r="3926" ht="21" customHeight="1"/>
    <row r="3927" ht="21" customHeight="1"/>
    <row r="3928" ht="21" customHeight="1"/>
    <row r="3929" ht="21" customHeight="1"/>
    <row r="3930" ht="21" customHeight="1"/>
    <row r="3931" ht="21" customHeight="1"/>
    <row r="3932" ht="21" customHeight="1"/>
    <row r="3933" ht="21" customHeight="1"/>
    <row r="3934" ht="21" customHeight="1"/>
    <row r="3935" ht="21" customHeight="1"/>
    <row r="3936" ht="21" customHeight="1"/>
    <row r="3937" ht="21" customHeight="1"/>
    <row r="3938" ht="21" customHeight="1"/>
    <row r="3939" ht="21" customHeight="1"/>
    <row r="3940" ht="21" customHeight="1"/>
    <row r="3941" ht="21" customHeight="1"/>
    <row r="3942" ht="21" customHeight="1"/>
    <row r="3943" ht="21" customHeight="1"/>
    <row r="3944" ht="21" customHeight="1"/>
    <row r="3945" ht="21" customHeight="1"/>
    <row r="3946" ht="21" customHeight="1"/>
    <row r="3947" ht="21" customHeight="1"/>
    <row r="3948" ht="21" customHeight="1"/>
    <row r="3949" ht="21" customHeight="1"/>
    <row r="3950" ht="21" customHeight="1"/>
    <row r="3951" ht="21" customHeight="1"/>
    <row r="3952" ht="21" customHeight="1"/>
    <row r="3953" ht="21" customHeight="1"/>
    <row r="3954" ht="21" customHeight="1"/>
    <row r="3955" ht="21" customHeight="1"/>
    <row r="3956" ht="21" customHeight="1"/>
    <row r="3957" ht="21" customHeight="1"/>
    <row r="3958" ht="21" customHeight="1"/>
    <row r="3959" ht="21" customHeight="1"/>
    <row r="3960" ht="21" customHeight="1"/>
    <row r="3961" ht="21" customHeight="1"/>
    <row r="3962" ht="21" customHeight="1"/>
    <row r="3963" ht="21" customHeight="1"/>
    <row r="3964" ht="21" customHeight="1"/>
    <row r="3965" ht="21" customHeight="1"/>
    <row r="3966" ht="21" customHeight="1"/>
    <row r="3967" ht="21" customHeight="1"/>
    <row r="3968" ht="21" customHeight="1"/>
    <row r="3969" ht="21" customHeight="1"/>
    <row r="3970" ht="21" customHeight="1"/>
    <row r="3971" ht="21" customHeight="1"/>
    <row r="3972" ht="21" customHeight="1"/>
    <row r="3973" ht="21" customHeight="1"/>
    <row r="3974" ht="21" customHeight="1"/>
    <row r="3975" ht="21" customHeight="1"/>
    <row r="3976" ht="21" customHeight="1"/>
    <row r="3977" ht="21" customHeight="1"/>
    <row r="3978" ht="21" customHeight="1"/>
    <row r="3979" ht="21" customHeight="1"/>
    <row r="3980" ht="21" customHeight="1"/>
    <row r="3981" ht="21" customHeight="1"/>
    <row r="3982" ht="21" customHeight="1"/>
    <row r="3983" ht="21" customHeight="1"/>
    <row r="3984" ht="21" customHeight="1"/>
    <row r="3985" ht="21" customHeight="1"/>
    <row r="3986" ht="21" customHeight="1"/>
    <row r="3987" ht="21" customHeight="1"/>
    <row r="3988" ht="21" customHeight="1"/>
    <row r="3989" ht="21" customHeight="1"/>
    <row r="3990" ht="21" customHeight="1"/>
    <row r="3991" ht="21" customHeight="1"/>
    <row r="3992" ht="21" customHeight="1"/>
    <row r="3993" ht="21" customHeight="1"/>
    <row r="3994" ht="21" customHeight="1"/>
    <row r="3995" ht="21" customHeight="1"/>
    <row r="3996" ht="21" customHeight="1"/>
    <row r="3997" ht="21" customHeight="1"/>
    <row r="3998" ht="21" customHeight="1"/>
    <row r="3999" ht="21" customHeight="1"/>
    <row r="4000" ht="21" customHeight="1"/>
    <row r="4001" ht="21" customHeight="1"/>
    <row r="4002" ht="21" customHeight="1"/>
    <row r="4003" ht="21" customHeight="1"/>
    <row r="4004" ht="21" customHeight="1"/>
    <row r="4005" ht="21" customHeight="1"/>
    <row r="4006" ht="21" customHeight="1"/>
    <row r="4007" ht="21" customHeight="1"/>
    <row r="4008" ht="21" customHeight="1"/>
    <row r="4009" ht="21" customHeight="1"/>
    <row r="4010" ht="21" customHeight="1"/>
    <row r="4011" ht="21" customHeight="1"/>
    <row r="4012" ht="21" customHeight="1"/>
    <row r="4013" ht="21" customHeight="1"/>
    <row r="4014" ht="21" customHeight="1"/>
    <row r="4015" ht="21" customHeight="1"/>
    <row r="4016" ht="21" customHeight="1"/>
    <row r="4017" ht="21" customHeight="1"/>
    <row r="4018" ht="21" customHeight="1"/>
    <row r="4019" ht="21" customHeight="1"/>
    <row r="4020" ht="21" customHeight="1"/>
    <row r="4021" ht="21" customHeight="1"/>
    <row r="4022" ht="21" customHeight="1"/>
    <row r="4023" ht="21" customHeight="1"/>
    <row r="4024" ht="21" customHeight="1"/>
    <row r="4025" ht="21" customHeight="1"/>
    <row r="4026" ht="21" customHeight="1"/>
    <row r="4027" ht="21" customHeight="1"/>
    <row r="4028" ht="21" customHeight="1"/>
    <row r="4029" ht="21" customHeight="1"/>
    <row r="4030" ht="21" customHeight="1"/>
    <row r="4031" ht="21" customHeight="1"/>
    <row r="4032" ht="21" customHeight="1"/>
    <row r="4033" ht="21" customHeight="1"/>
    <row r="4034" ht="21" customHeight="1"/>
    <row r="4035" ht="21" customHeight="1"/>
    <row r="4036" ht="21" customHeight="1"/>
    <row r="4037" ht="21" customHeight="1"/>
    <row r="4038" ht="21" customHeight="1"/>
    <row r="4039" ht="21" customHeight="1"/>
    <row r="4040" ht="21" customHeight="1"/>
    <row r="4041" ht="21" customHeight="1"/>
    <row r="4042" ht="21" customHeight="1"/>
    <row r="4043" ht="21" customHeight="1"/>
    <row r="4044" ht="21" customHeight="1"/>
    <row r="4045" ht="21" customHeight="1"/>
    <row r="4046" ht="21" customHeight="1"/>
    <row r="4047" ht="21" customHeight="1"/>
    <row r="4048" ht="21" customHeight="1"/>
    <row r="4049" ht="21" customHeight="1"/>
    <row r="4050" ht="21" customHeight="1"/>
    <row r="4051" ht="21" customHeight="1"/>
    <row r="4052" ht="21" customHeight="1"/>
    <row r="4053" ht="21" customHeight="1"/>
    <row r="4054" ht="21" customHeight="1"/>
    <row r="4055" ht="21" customHeight="1"/>
    <row r="4056" ht="21" customHeight="1"/>
    <row r="4057" ht="21" customHeight="1"/>
    <row r="4058" ht="21" customHeight="1"/>
    <row r="4059" ht="21" customHeight="1"/>
    <row r="4060" ht="21" customHeight="1"/>
    <row r="4061" ht="21" customHeight="1"/>
    <row r="4062" ht="21" customHeight="1"/>
    <row r="4063" ht="21" customHeight="1"/>
    <row r="4064" ht="21" customHeight="1"/>
    <row r="4065" ht="21" customHeight="1"/>
    <row r="4066" ht="21" customHeight="1"/>
    <row r="4067" ht="21" customHeight="1"/>
    <row r="4068" ht="21" customHeight="1"/>
    <row r="4069" ht="21" customHeight="1"/>
    <row r="4070" ht="21" customHeight="1"/>
    <row r="4071" ht="21" customHeight="1"/>
    <row r="4072" ht="21" customHeight="1"/>
    <row r="4073" ht="21" customHeight="1"/>
    <row r="4074" ht="21" customHeight="1"/>
    <row r="4075" ht="21" customHeight="1"/>
    <row r="4076" ht="21" customHeight="1"/>
    <row r="4077" ht="21" customHeight="1"/>
    <row r="4078" ht="21" customHeight="1"/>
    <row r="4079" ht="21" customHeight="1"/>
    <row r="4080" ht="21" customHeight="1"/>
    <row r="4081" ht="21" customHeight="1"/>
    <row r="4082" ht="21" customHeight="1"/>
    <row r="4083" ht="21" customHeight="1"/>
    <row r="4084" ht="21" customHeight="1"/>
    <row r="4085" ht="21" customHeight="1"/>
    <row r="4086" ht="21" customHeight="1"/>
    <row r="4087" ht="21" customHeight="1"/>
    <row r="4088" ht="21" customHeight="1"/>
    <row r="4089" ht="21" customHeight="1"/>
    <row r="4090" ht="21" customHeight="1"/>
    <row r="4091" ht="21" customHeight="1"/>
    <row r="4092" ht="21" customHeight="1"/>
    <row r="4093" ht="21" customHeight="1"/>
    <row r="4094" ht="21" customHeight="1"/>
    <row r="4095" ht="21" customHeight="1"/>
    <row r="4096" ht="21" customHeight="1"/>
    <row r="4097" ht="21" customHeight="1"/>
    <row r="4098" ht="21" customHeight="1"/>
    <row r="4099" ht="21" customHeight="1"/>
    <row r="4100" ht="21" customHeight="1"/>
    <row r="4101" ht="21" customHeight="1"/>
    <row r="4102" ht="21" customHeight="1"/>
    <row r="4103" ht="21" customHeight="1"/>
    <row r="4104" ht="21" customHeight="1"/>
    <row r="4105" ht="21" customHeight="1"/>
    <row r="4106" ht="21" customHeight="1"/>
    <row r="4107" ht="21" customHeight="1"/>
    <row r="4108" ht="21" customHeight="1"/>
    <row r="4109" ht="21" customHeight="1"/>
    <row r="4110" ht="21" customHeight="1"/>
    <row r="4111" ht="21" customHeight="1"/>
    <row r="4112" ht="21" customHeight="1"/>
    <row r="4113" ht="21" customHeight="1"/>
    <row r="4114" ht="21" customHeight="1"/>
    <row r="4115" ht="21" customHeight="1"/>
    <row r="4116" ht="21" customHeight="1"/>
    <row r="4117" ht="21" customHeight="1"/>
    <row r="4118" ht="21" customHeight="1"/>
    <row r="4119" ht="21" customHeight="1"/>
    <row r="4120" ht="21" customHeight="1"/>
    <row r="4121" ht="21" customHeight="1"/>
    <row r="4122" ht="21" customHeight="1"/>
    <row r="4123" ht="21" customHeight="1"/>
    <row r="4124" ht="21" customHeight="1"/>
    <row r="4125" ht="21" customHeight="1"/>
    <row r="4126" ht="21" customHeight="1"/>
    <row r="4127" ht="21" customHeight="1"/>
    <row r="4128" ht="21" customHeight="1"/>
    <row r="4129" ht="21" customHeight="1"/>
    <row r="4130" ht="21" customHeight="1"/>
    <row r="4131" ht="21" customHeight="1"/>
    <row r="4132" ht="21" customHeight="1"/>
    <row r="4133" ht="21" customHeight="1"/>
    <row r="4134" ht="21" customHeight="1"/>
    <row r="4135" ht="21" customHeight="1"/>
    <row r="4136" ht="21" customHeight="1"/>
    <row r="4137" ht="21" customHeight="1"/>
    <row r="4138" ht="21" customHeight="1"/>
    <row r="4139" ht="21" customHeight="1"/>
    <row r="4140" ht="21" customHeight="1"/>
    <row r="4141" ht="21" customHeight="1"/>
    <row r="4142" ht="21" customHeight="1"/>
    <row r="4143" ht="21" customHeight="1"/>
    <row r="4144" ht="21" customHeight="1"/>
    <row r="4145" ht="21" customHeight="1"/>
    <row r="4146" ht="21" customHeight="1"/>
    <row r="4147" ht="21" customHeight="1"/>
    <row r="4148" ht="21" customHeight="1"/>
    <row r="4149" ht="21" customHeight="1"/>
    <row r="4150" ht="21" customHeight="1"/>
    <row r="4151" ht="21" customHeight="1"/>
    <row r="4152" ht="21" customHeight="1"/>
    <row r="4153" ht="21" customHeight="1"/>
    <row r="4154" ht="21" customHeight="1"/>
    <row r="4155" ht="21" customHeight="1"/>
    <row r="4156" ht="21" customHeight="1"/>
    <row r="4157" ht="21" customHeight="1"/>
    <row r="4158" ht="21" customHeight="1"/>
    <row r="4159" ht="21" customHeight="1"/>
    <row r="4160" ht="21" customHeight="1"/>
    <row r="4161" ht="21" customHeight="1"/>
    <row r="4162" ht="21" customHeight="1"/>
    <row r="4163" ht="21" customHeight="1"/>
    <row r="4164" ht="21" customHeight="1"/>
    <row r="4165" ht="21" customHeight="1"/>
    <row r="4166" ht="21" customHeight="1"/>
    <row r="4167" ht="21" customHeight="1"/>
    <row r="4168" ht="21" customHeight="1"/>
    <row r="4169" ht="21" customHeight="1"/>
    <row r="4170" ht="21" customHeight="1"/>
    <row r="4171" ht="21" customHeight="1"/>
    <row r="4172" ht="21" customHeight="1"/>
    <row r="4173" ht="21" customHeight="1"/>
    <row r="4174" ht="21" customHeight="1"/>
    <row r="4175" ht="21" customHeight="1"/>
    <row r="4176" ht="21" customHeight="1"/>
    <row r="4177" ht="21" customHeight="1"/>
    <row r="4178" ht="21" customHeight="1"/>
    <row r="4179" ht="21" customHeight="1"/>
    <row r="4180" ht="21" customHeight="1"/>
    <row r="4181" ht="21" customHeight="1"/>
    <row r="4182" ht="21" customHeight="1"/>
    <row r="4183" ht="21" customHeight="1"/>
    <row r="4184" ht="21" customHeight="1"/>
    <row r="4185" ht="21" customHeight="1"/>
    <row r="4186" ht="21" customHeight="1"/>
    <row r="4187" ht="21" customHeight="1"/>
    <row r="4188" ht="21" customHeight="1"/>
    <row r="4189" ht="21" customHeight="1"/>
    <row r="4190" ht="21" customHeight="1"/>
    <row r="4191" ht="21" customHeight="1"/>
    <row r="4192" ht="21" customHeight="1"/>
    <row r="4193" ht="21" customHeight="1"/>
    <row r="4194" ht="21" customHeight="1"/>
    <row r="4195" ht="21" customHeight="1"/>
    <row r="4196" ht="21" customHeight="1"/>
    <row r="4197" ht="21" customHeight="1"/>
    <row r="4198" ht="21" customHeight="1"/>
    <row r="4199" ht="21" customHeight="1"/>
    <row r="4200" ht="21" customHeight="1"/>
    <row r="4201" ht="21" customHeight="1"/>
    <row r="4202" ht="21" customHeight="1"/>
    <row r="4203" ht="21" customHeight="1"/>
    <row r="4204" ht="21" customHeight="1"/>
    <row r="4205" ht="21" customHeight="1"/>
    <row r="4206" ht="21" customHeight="1"/>
    <row r="4207" ht="21" customHeight="1"/>
    <row r="4208" ht="21" customHeight="1"/>
    <row r="4209" ht="21" customHeight="1"/>
    <row r="4210" ht="21" customHeight="1"/>
    <row r="4211" ht="21" customHeight="1"/>
    <row r="4212" ht="21" customHeight="1"/>
    <row r="4213" ht="21" customHeight="1"/>
    <row r="4214" ht="21" customHeight="1"/>
    <row r="4215" ht="21" customHeight="1"/>
    <row r="4216" ht="21" customHeight="1"/>
    <row r="4217" ht="21" customHeight="1"/>
    <row r="4218" ht="21" customHeight="1"/>
    <row r="4219" ht="21" customHeight="1"/>
    <row r="4220" ht="21" customHeight="1"/>
    <row r="4221" ht="21" customHeight="1"/>
    <row r="4222" ht="21" customHeight="1"/>
    <row r="4223" ht="21" customHeight="1"/>
    <row r="4224" ht="21" customHeight="1"/>
    <row r="4225" ht="21" customHeight="1"/>
    <row r="4226" ht="21" customHeight="1"/>
    <row r="4227" ht="21" customHeight="1"/>
    <row r="4228" ht="21" customHeight="1"/>
    <row r="4229" ht="21" customHeight="1"/>
    <row r="4230" ht="21" customHeight="1"/>
    <row r="4231" ht="21" customHeight="1"/>
    <row r="4232" ht="21" customHeight="1"/>
    <row r="4233" ht="21" customHeight="1"/>
    <row r="4234" ht="21" customHeight="1"/>
    <row r="4235" ht="21" customHeight="1"/>
    <row r="4236" ht="21" customHeight="1"/>
    <row r="4237" ht="21" customHeight="1"/>
    <row r="4238" ht="21" customHeight="1"/>
    <row r="4239" ht="21" customHeight="1"/>
    <row r="4240" ht="21" customHeight="1"/>
    <row r="4241" ht="21" customHeight="1"/>
    <row r="4242" ht="21" customHeight="1"/>
    <row r="4243" ht="21" customHeight="1"/>
    <row r="4244" ht="21" customHeight="1"/>
    <row r="4245" ht="21" customHeight="1"/>
    <row r="4246" ht="21" customHeight="1"/>
    <row r="4247" ht="21" customHeight="1"/>
    <row r="4248" ht="21" customHeight="1"/>
    <row r="4249" ht="21" customHeight="1"/>
    <row r="4250" ht="21" customHeight="1"/>
    <row r="4251" ht="21" customHeight="1"/>
    <row r="4252" ht="21" customHeight="1"/>
    <row r="4253" ht="21" customHeight="1"/>
    <row r="4254" ht="21" customHeight="1"/>
    <row r="4255" ht="21" customHeight="1"/>
    <row r="4256" ht="21" customHeight="1"/>
    <row r="4257" ht="21" customHeight="1"/>
    <row r="4258" ht="21" customHeight="1"/>
    <row r="4259" ht="21" customHeight="1"/>
    <row r="4260" ht="21" customHeight="1"/>
    <row r="4261" ht="21" customHeight="1"/>
    <row r="4262" ht="21" customHeight="1"/>
    <row r="4263" ht="21" customHeight="1"/>
    <row r="4264" ht="21" customHeight="1"/>
    <row r="4265" ht="21" customHeight="1"/>
    <row r="4266" ht="21" customHeight="1"/>
    <row r="4267" ht="21" customHeight="1"/>
    <row r="4268" ht="21" customHeight="1"/>
    <row r="4269" ht="21" customHeight="1"/>
    <row r="4270" ht="21" customHeight="1"/>
    <row r="4271" ht="21" customHeight="1"/>
    <row r="4272" ht="21" customHeight="1"/>
    <row r="4273" ht="21" customHeight="1"/>
    <row r="4274" ht="21" customHeight="1"/>
    <row r="4275" ht="21" customHeight="1"/>
    <row r="4276" ht="21" customHeight="1"/>
    <row r="4277" ht="21" customHeight="1"/>
    <row r="4278" ht="21" customHeight="1"/>
    <row r="4279" ht="21" customHeight="1"/>
    <row r="4280" ht="21" customHeight="1"/>
    <row r="4281" ht="21" customHeight="1"/>
    <row r="4282" ht="21" customHeight="1"/>
    <row r="4283" ht="21" customHeight="1"/>
    <row r="4284" ht="21" customHeight="1"/>
    <row r="4285" ht="21" customHeight="1"/>
    <row r="4286" ht="21" customHeight="1"/>
    <row r="4287" ht="21" customHeight="1"/>
    <row r="4288" ht="21" customHeight="1"/>
    <row r="4289" ht="21" customHeight="1"/>
    <row r="4290" ht="21" customHeight="1"/>
    <row r="4291" ht="21" customHeight="1"/>
    <row r="4292" ht="21" customHeight="1"/>
    <row r="4293" ht="21" customHeight="1"/>
    <row r="4294" ht="21" customHeight="1"/>
    <row r="4295" ht="21" customHeight="1"/>
    <row r="4296" ht="21" customHeight="1"/>
    <row r="4297" ht="21" customHeight="1"/>
    <row r="4298" ht="21" customHeight="1"/>
    <row r="4299" ht="21" customHeight="1"/>
    <row r="4300" ht="21" customHeight="1"/>
    <row r="4301" ht="21" customHeight="1"/>
    <row r="4302" ht="21" customHeight="1"/>
    <row r="4303" ht="21" customHeight="1"/>
    <row r="4304" ht="21" customHeight="1"/>
    <row r="4305" ht="21" customHeight="1"/>
    <row r="4306" ht="21" customHeight="1"/>
    <row r="4307" ht="21" customHeight="1"/>
    <row r="4308" ht="21" customHeight="1"/>
    <row r="4309" ht="21" customHeight="1"/>
    <row r="4310" ht="21" customHeight="1"/>
    <row r="4311" ht="21" customHeight="1"/>
    <row r="4312" ht="21" customHeight="1"/>
    <row r="4313" ht="21" customHeight="1"/>
    <row r="4314" ht="21" customHeight="1"/>
    <row r="4315" ht="21" customHeight="1"/>
    <row r="4316" ht="21" customHeight="1"/>
    <row r="4317" ht="21" customHeight="1"/>
    <row r="4318" ht="21" customHeight="1"/>
    <row r="4319" ht="21" customHeight="1"/>
    <row r="4320" ht="21" customHeight="1"/>
    <row r="4321" ht="21" customHeight="1"/>
    <row r="4322" ht="21" customHeight="1"/>
    <row r="4323" ht="21" customHeight="1"/>
    <row r="4324" ht="21" customHeight="1"/>
    <row r="4325" ht="21" customHeight="1"/>
    <row r="4326" ht="21" customHeight="1"/>
    <row r="4327" ht="21" customHeight="1"/>
    <row r="4328" ht="21" customHeight="1"/>
    <row r="4329" ht="21" customHeight="1"/>
    <row r="4330" ht="21" customHeight="1"/>
    <row r="4331" ht="21" customHeight="1"/>
    <row r="4332" ht="21" customHeight="1"/>
    <row r="4333" ht="21" customHeight="1"/>
    <row r="4334" ht="21" customHeight="1"/>
    <row r="4335" ht="21" customHeight="1"/>
    <row r="4336" ht="21" customHeight="1"/>
    <row r="4337" ht="21" customHeight="1"/>
    <row r="4338" ht="21" customHeight="1"/>
    <row r="4339" ht="21" customHeight="1"/>
    <row r="4340" ht="21" customHeight="1"/>
    <row r="4341" ht="21" customHeight="1"/>
    <row r="4342" ht="21" customHeight="1"/>
    <row r="4343" ht="21" customHeight="1"/>
    <row r="4344" ht="21" customHeight="1"/>
    <row r="4345" ht="21" customHeight="1"/>
    <row r="4346" ht="21" customHeight="1"/>
    <row r="4347" ht="21" customHeight="1"/>
    <row r="4348" ht="21" customHeight="1"/>
    <row r="4349" ht="21" customHeight="1"/>
    <row r="4350" ht="21" customHeight="1"/>
    <row r="4351" ht="21" customHeight="1"/>
    <row r="4352" ht="21" customHeight="1"/>
    <row r="4353" ht="21" customHeight="1"/>
    <row r="4354" ht="21" customHeight="1"/>
    <row r="4355" ht="21" customHeight="1"/>
    <row r="4356" ht="21" customHeight="1"/>
    <row r="4357" ht="21" customHeight="1"/>
    <row r="4358" ht="21" customHeight="1"/>
    <row r="4359" ht="21" customHeight="1"/>
    <row r="4360" ht="21" customHeight="1"/>
    <row r="4361" ht="21" customHeight="1"/>
    <row r="4362" ht="21" customHeight="1"/>
    <row r="4363" ht="21" customHeight="1"/>
    <row r="4364" ht="21" customHeight="1"/>
    <row r="4365" ht="21" customHeight="1"/>
    <row r="4366" ht="21" customHeight="1"/>
    <row r="4367" ht="21" customHeight="1"/>
    <row r="4368" ht="21" customHeight="1"/>
    <row r="4369" ht="21" customHeight="1"/>
    <row r="4370" ht="21" customHeight="1"/>
    <row r="4371" ht="21" customHeight="1"/>
    <row r="4372" ht="21" customHeight="1"/>
    <row r="4373" ht="21" customHeight="1"/>
    <row r="4374" ht="21" customHeight="1"/>
    <row r="4375" ht="21" customHeight="1"/>
    <row r="4376" ht="21" customHeight="1"/>
    <row r="4377" ht="21" customHeight="1"/>
    <row r="4378" ht="21" customHeight="1"/>
    <row r="4379" ht="21" customHeight="1"/>
    <row r="4380" ht="21" customHeight="1"/>
    <row r="4381" ht="21" customHeight="1"/>
    <row r="4382" ht="21" customHeight="1"/>
    <row r="4383" ht="21" customHeight="1"/>
    <row r="4384" ht="21" customHeight="1"/>
    <row r="4385" ht="21" customHeight="1"/>
    <row r="4386" ht="21" customHeight="1"/>
    <row r="4387" ht="21" customHeight="1"/>
    <row r="4388" ht="21" customHeight="1"/>
    <row r="4389" ht="21" customHeight="1"/>
    <row r="4390" ht="21" customHeight="1"/>
    <row r="4391" ht="21" customHeight="1"/>
    <row r="4392" ht="21" customHeight="1"/>
    <row r="4393" ht="21" customHeight="1"/>
    <row r="4394" ht="21" customHeight="1"/>
    <row r="4395" ht="21" customHeight="1"/>
    <row r="4396" ht="21" customHeight="1"/>
    <row r="4397" ht="21" customHeight="1"/>
    <row r="4398" ht="21" customHeight="1"/>
    <row r="4399" ht="21" customHeight="1"/>
    <row r="4400" ht="21" customHeight="1"/>
    <row r="4401" ht="21" customHeight="1"/>
    <row r="4402" ht="21" customHeight="1"/>
    <row r="4403" ht="21" customHeight="1"/>
    <row r="4404" ht="21" customHeight="1"/>
    <row r="4405" ht="21" customHeight="1"/>
    <row r="4406" ht="21" customHeight="1"/>
    <row r="4407" ht="21" customHeight="1"/>
    <row r="4408" ht="21" customHeight="1"/>
    <row r="4409" ht="21" customHeight="1"/>
    <row r="4410" ht="21" customHeight="1"/>
    <row r="4411" ht="21" customHeight="1"/>
    <row r="4412" ht="21" customHeight="1"/>
    <row r="4413" ht="21" customHeight="1"/>
    <row r="4414" ht="21" customHeight="1"/>
    <row r="4415" ht="21" customHeight="1"/>
    <row r="4416" ht="21" customHeight="1"/>
    <row r="4417" ht="21" customHeight="1"/>
    <row r="4418" ht="21" customHeight="1"/>
    <row r="4419" ht="21" customHeight="1"/>
    <row r="4420" ht="21" customHeight="1"/>
    <row r="4421" ht="21" customHeight="1"/>
    <row r="4422" ht="21" customHeight="1"/>
    <row r="4423" ht="21" customHeight="1"/>
    <row r="4424" ht="21" customHeight="1"/>
    <row r="4425" ht="21" customHeight="1"/>
    <row r="4426" ht="21" customHeight="1"/>
    <row r="4427" ht="21" customHeight="1"/>
    <row r="4428" ht="21" customHeight="1"/>
    <row r="4429" ht="21" customHeight="1"/>
    <row r="4430" ht="21" customHeight="1"/>
    <row r="4431" ht="21" customHeight="1"/>
    <row r="4432" ht="21" customHeight="1"/>
    <row r="4433" ht="21" customHeight="1"/>
    <row r="4434" ht="21" customHeight="1"/>
    <row r="4435" ht="21" customHeight="1"/>
    <row r="4436" ht="21" customHeight="1"/>
    <row r="4437" ht="21" customHeight="1"/>
    <row r="4438" ht="21" customHeight="1"/>
    <row r="4439" ht="21" customHeight="1"/>
    <row r="4440" ht="21" customHeight="1"/>
    <row r="4441" ht="21" customHeight="1"/>
    <row r="4442" ht="21" customHeight="1"/>
    <row r="4443" ht="21" customHeight="1"/>
    <row r="4444" ht="21" customHeight="1"/>
    <row r="4445" ht="21" customHeight="1"/>
    <row r="4446" ht="21" customHeight="1"/>
    <row r="4447" ht="21" customHeight="1"/>
    <row r="4448" ht="21" customHeight="1"/>
    <row r="4449" ht="21" customHeight="1"/>
    <row r="4450" ht="21" customHeight="1"/>
    <row r="4451" ht="21" customHeight="1"/>
    <row r="4452" ht="21" customHeight="1"/>
    <row r="4453" ht="21" customHeight="1"/>
    <row r="4454" ht="21" customHeight="1"/>
    <row r="4455" ht="21" customHeight="1"/>
    <row r="4456" ht="21" customHeight="1"/>
    <row r="4457" ht="21" customHeight="1"/>
    <row r="4458" ht="21" customHeight="1"/>
    <row r="4459" ht="21" customHeight="1"/>
    <row r="4460" ht="21" customHeight="1"/>
    <row r="4461" ht="21" customHeight="1"/>
    <row r="4462" ht="21" customHeight="1"/>
    <row r="4463" ht="21" customHeight="1"/>
    <row r="4464" ht="21" customHeight="1"/>
    <row r="4465" ht="21" customHeight="1"/>
    <row r="4466" ht="21" customHeight="1"/>
    <row r="4467" ht="21" customHeight="1"/>
    <row r="4468" ht="21" customHeight="1"/>
    <row r="4469" ht="21" customHeight="1"/>
    <row r="4470" ht="21" customHeight="1"/>
    <row r="4471" ht="21" customHeight="1"/>
    <row r="4472" ht="21" customHeight="1"/>
    <row r="4473" ht="21" customHeight="1"/>
    <row r="4474" ht="21" customHeight="1"/>
    <row r="4475" ht="21" customHeight="1"/>
    <row r="4476" ht="21" customHeight="1"/>
    <row r="4477" ht="21" customHeight="1"/>
    <row r="4478" ht="21" customHeight="1"/>
    <row r="4479" ht="21" customHeight="1"/>
    <row r="4480" ht="21" customHeight="1"/>
    <row r="4481" ht="21" customHeight="1"/>
    <row r="4482" ht="21" customHeight="1"/>
    <row r="4483" ht="21" customHeight="1"/>
    <row r="4484" ht="21" customHeight="1"/>
    <row r="4485" ht="21" customHeight="1"/>
    <row r="4486" ht="21" customHeight="1"/>
    <row r="4487" ht="21" customHeight="1"/>
    <row r="4488" ht="21" customHeight="1"/>
    <row r="4489" ht="21" customHeight="1"/>
    <row r="4490" ht="21" customHeight="1"/>
    <row r="4491" ht="21" customHeight="1"/>
    <row r="4492" ht="21" customHeight="1"/>
    <row r="4493" ht="21" customHeight="1"/>
    <row r="4494" ht="21" customHeight="1"/>
    <row r="4495" ht="21" customHeight="1"/>
    <row r="4496" ht="21" customHeight="1"/>
    <row r="4497" ht="21" customHeight="1"/>
    <row r="4498" ht="21" customHeight="1"/>
    <row r="4499" ht="21" customHeight="1"/>
    <row r="4500" ht="21" customHeight="1"/>
    <row r="4501" ht="21" customHeight="1"/>
    <row r="4502" ht="21" customHeight="1"/>
    <row r="4503" ht="21" customHeight="1"/>
    <row r="4504" ht="21" customHeight="1"/>
    <row r="4505" ht="21" customHeight="1"/>
    <row r="4506" ht="21" customHeight="1"/>
    <row r="4507" ht="21" customHeight="1"/>
    <row r="4508" ht="21" customHeight="1"/>
    <row r="4509" ht="21" customHeight="1"/>
    <row r="4510" ht="21" customHeight="1"/>
    <row r="4511" ht="21" customHeight="1"/>
    <row r="4512" ht="21" customHeight="1"/>
    <row r="4513" ht="21" customHeight="1"/>
    <row r="4514" ht="21" customHeight="1"/>
    <row r="4515" ht="21" customHeight="1"/>
    <row r="4516" ht="21" customHeight="1"/>
    <row r="4517" ht="21" customHeight="1"/>
    <row r="4518" ht="21" customHeight="1"/>
    <row r="4519" ht="21" customHeight="1"/>
    <row r="4520" ht="21" customHeight="1"/>
    <row r="4521" ht="21" customHeight="1"/>
    <row r="4522" ht="21" customHeight="1"/>
    <row r="4523" ht="21" customHeight="1"/>
    <row r="4524" ht="21" customHeight="1"/>
    <row r="4525" ht="21" customHeight="1"/>
    <row r="4526" ht="21" customHeight="1"/>
    <row r="4527" ht="21" customHeight="1"/>
    <row r="4528" ht="21" customHeight="1"/>
    <row r="4529" ht="21" customHeight="1"/>
    <row r="4530" ht="21" customHeight="1"/>
    <row r="4531" ht="21" customHeight="1"/>
    <row r="4532" ht="21" customHeight="1"/>
    <row r="4533" ht="21" customHeight="1"/>
    <row r="4534" ht="21" customHeight="1"/>
    <row r="4535" ht="21" customHeight="1"/>
    <row r="4536" ht="21" customHeight="1"/>
    <row r="4537" ht="21" customHeight="1"/>
    <row r="4538" ht="21" customHeight="1"/>
    <row r="4539" ht="21" customHeight="1"/>
    <row r="4540" ht="21" customHeight="1"/>
    <row r="4541" ht="21" customHeight="1"/>
    <row r="4542" ht="21" customHeight="1"/>
    <row r="4543" ht="21" customHeight="1"/>
    <row r="4544" ht="21" customHeight="1"/>
    <row r="4545" ht="21" customHeight="1"/>
    <row r="4546" ht="21" customHeight="1"/>
    <row r="4547" ht="21" customHeight="1"/>
    <row r="4548" ht="21" customHeight="1"/>
    <row r="4549" ht="21" customHeight="1"/>
    <row r="4550" ht="21" customHeight="1"/>
    <row r="4551" ht="21" customHeight="1"/>
    <row r="4552" ht="21" customHeight="1"/>
    <row r="4553" ht="21" customHeight="1"/>
    <row r="4554" ht="21" customHeight="1"/>
    <row r="4555" ht="21" customHeight="1"/>
    <row r="4556" ht="21" customHeight="1"/>
    <row r="4557" ht="21" customHeight="1"/>
    <row r="4558" ht="21" customHeight="1"/>
    <row r="4559" ht="21" customHeight="1"/>
    <row r="4560" ht="21" customHeight="1"/>
    <row r="4561" ht="21" customHeight="1"/>
    <row r="4562" ht="21" customHeight="1"/>
    <row r="4563" ht="21" customHeight="1"/>
    <row r="4564" ht="21" customHeight="1"/>
    <row r="4565" ht="21" customHeight="1"/>
    <row r="4566" ht="21" customHeight="1"/>
    <row r="4567" ht="21" customHeight="1"/>
    <row r="4568" ht="21" customHeight="1"/>
    <row r="4569" ht="21" customHeight="1"/>
    <row r="4570" ht="21" customHeight="1"/>
    <row r="4571" ht="21" customHeight="1"/>
    <row r="4572" ht="21" customHeight="1"/>
    <row r="4573" ht="21" customHeight="1"/>
    <row r="4574" ht="21" customHeight="1"/>
    <row r="4575" ht="21" customHeight="1"/>
    <row r="4576" ht="21" customHeight="1"/>
    <row r="4577" ht="21" customHeight="1"/>
    <row r="4578" ht="21" customHeight="1"/>
    <row r="4579" ht="21" customHeight="1"/>
    <row r="4580" ht="21" customHeight="1"/>
    <row r="4581" ht="21" customHeight="1"/>
    <row r="4582" ht="21" customHeight="1"/>
    <row r="4583" ht="21" customHeight="1"/>
    <row r="4584" ht="21" customHeight="1"/>
    <row r="4585" ht="21" customHeight="1"/>
    <row r="4586" ht="21" customHeight="1"/>
    <row r="4587" ht="21" customHeight="1"/>
    <row r="4588" ht="21" customHeight="1"/>
    <row r="4589" ht="21" customHeight="1"/>
    <row r="4590" ht="21" customHeight="1"/>
    <row r="4591" ht="21" customHeight="1"/>
    <row r="4592" ht="21" customHeight="1"/>
    <row r="4593" ht="21" customHeight="1"/>
    <row r="4594" ht="21" customHeight="1"/>
    <row r="4595" ht="21" customHeight="1"/>
    <row r="4596" ht="21" customHeight="1"/>
    <row r="4597" ht="21" customHeight="1"/>
    <row r="4598" ht="21" customHeight="1"/>
    <row r="4599" ht="21" customHeight="1"/>
    <row r="4600" ht="21" customHeight="1"/>
    <row r="4601" ht="21" customHeight="1"/>
    <row r="4602" ht="21" customHeight="1"/>
    <row r="4603" ht="21" customHeight="1"/>
    <row r="4604" ht="21" customHeight="1"/>
    <row r="4605" ht="21" customHeight="1"/>
    <row r="4606" ht="21" customHeight="1"/>
    <row r="4607" ht="21" customHeight="1"/>
    <row r="4608" ht="21" customHeight="1"/>
    <row r="4609" ht="21" customHeight="1"/>
    <row r="4610" ht="21" customHeight="1"/>
    <row r="4611" ht="21" customHeight="1"/>
    <row r="4612" ht="21" customHeight="1"/>
    <row r="4613" ht="21" customHeight="1"/>
    <row r="4614" ht="21" customHeight="1"/>
    <row r="4615" ht="21" customHeight="1"/>
    <row r="4616" ht="21" customHeight="1"/>
    <row r="4617" ht="21" customHeight="1"/>
    <row r="4618" ht="21" customHeight="1"/>
    <row r="4619" ht="21" customHeight="1"/>
    <row r="4620" ht="21" customHeight="1"/>
    <row r="4621" ht="21" customHeight="1"/>
    <row r="4622" ht="21" customHeight="1"/>
    <row r="4623" ht="21" customHeight="1"/>
    <row r="4624" ht="21" customHeight="1"/>
    <row r="4625" ht="21" customHeight="1"/>
    <row r="4626" ht="21" customHeight="1"/>
    <row r="4627" ht="21" customHeight="1"/>
    <row r="4628" ht="21" customHeight="1"/>
    <row r="4629" ht="21" customHeight="1"/>
    <row r="4630" ht="21" customHeight="1"/>
    <row r="4631" ht="21" customHeight="1"/>
    <row r="4632" ht="21" customHeight="1"/>
    <row r="4633" ht="21" customHeight="1"/>
    <row r="4634" ht="21" customHeight="1"/>
    <row r="4635" ht="21" customHeight="1"/>
    <row r="4636" ht="21" customHeight="1"/>
    <row r="4637" ht="21" customHeight="1"/>
    <row r="4638" ht="21" customHeight="1"/>
    <row r="4639" ht="21" customHeight="1"/>
    <row r="4640" ht="21" customHeight="1"/>
    <row r="4641" ht="21" customHeight="1"/>
    <row r="4642" ht="21" customHeight="1"/>
    <row r="4643" ht="21" customHeight="1"/>
    <row r="4644" ht="21" customHeight="1"/>
    <row r="4645" ht="21" customHeight="1"/>
    <row r="4646" ht="21" customHeight="1"/>
    <row r="4647" ht="21" customHeight="1"/>
    <row r="4648" ht="21" customHeight="1"/>
    <row r="4649" ht="21" customHeight="1"/>
    <row r="4650" ht="21" customHeight="1"/>
    <row r="4651" ht="21" customHeight="1"/>
    <row r="4652" ht="21" customHeight="1"/>
    <row r="4653" ht="21" customHeight="1"/>
    <row r="4654" ht="21" customHeight="1"/>
    <row r="4655" ht="21" customHeight="1"/>
    <row r="4656" ht="21" customHeight="1"/>
    <row r="4657" ht="21" customHeight="1"/>
    <row r="4658" ht="21" customHeight="1"/>
    <row r="4659" ht="21" customHeight="1"/>
    <row r="4660" ht="21" customHeight="1"/>
    <row r="4661" ht="21" customHeight="1"/>
    <row r="4662" ht="21" customHeight="1"/>
    <row r="4663" ht="21" customHeight="1"/>
    <row r="4664" ht="21" customHeight="1"/>
    <row r="4665" ht="21" customHeight="1"/>
    <row r="4666" ht="21" customHeight="1"/>
    <row r="4667" ht="21" customHeight="1"/>
    <row r="4668" ht="21" customHeight="1"/>
    <row r="4669" ht="21" customHeight="1"/>
    <row r="4670" ht="21" customHeight="1"/>
    <row r="4671" ht="21" customHeight="1"/>
    <row r="4672" ht="21" customHeight="1"/>
    <row r="4673" ht="21" customHeight="1"/>
    <row r="4674" ht="21" customHeight="1"/>
    <row r="4675" ht="21" customHeight="1"/>
    <row r="4676" ht="21" customHeight="1"/>
    <row r="4677" ht="21" customHeight="1"/>
    <row r="4678" ht="21" customHeight="1"/>
    <row r="4679" ht="21" customHeight="1"/>
    <row r="4680" ht="21" customHeight="1"/>
    <row r="4681" ht="21" customHeight="1"/>
    <row r="4682" ht="21" customHeight="1"/>
    <row r="4683" ht="21" customHeight="1"/>
    <row r="4684" ht="21" customHeight="1"/>
    <row r="4685" ht="21" customHeight="1"/>
    <row r="4686" ht="21" customHeight="1"/>
    <row r="4687" ht="21" customHeight="1"/>
    <row r="4688" ht="21" customHeight="1"/>
    <row r="4689" ht="21" customHeight="1"/>
    <row r="4690" ht="21" customHeight="1"/>
    <row r="4691" ht="21" customHeight="1"/>
    <row r="4692" ht="21" customHeight="1"/>
    <row r="4693" ht="21" customHeight="1"/>
    <row r="4694" ht="21" customHeight="1"/>
    <row r="4695" ht="21" customHeight="1"/>
    <row r="4696" ht="21" customHeight="1"/>
    <row r="4697" ht="21" customHeight="1"/>
    <row r="4698" ht="21" customHeight="1"/>
    <row r="4699" ht="21" customHeight="1"/>
    <row r="4700" ht="21" customHeight="1"/>
    <row r="4701" ht="21" customHeight="1"/>
    <row r="4702" ht="21" customHeight="1"/>
    <row r="4703" ht="21" customHeight="1"/>
    <row r="4704" ht="21" customHeight="1"/>
    <row r="4705" ht="21" customHeight="1"/>
    <row r="4706" ht="21" customHeight="1"/>
    <row r="4707" ht="21" customHeight="1"/>
    <row r="4708" ht="21" customHeight="1"/>
    <row r="4709" ht="21" customHeight="1"/>
    <row r="4710" ht="21" customHeight="1"/>
    <row r="4711" ht="21" customHeight="1"/>
    <row r="4712" ht="21" customHeight="1"/>
    <row r="4713" ht="21" customHeight="1"/>
    <row r="4714" ht="21" customHeight="1"/>
    <row r="4715" ht="21" customHeight="1"/>
    <row r="4716" ht="21" customHeight="1"/>
    <row r="4717" ht="21" customHeight="1"/>
    <row r="4718" ht="21" customHeight="1"/>
    <row r="4719" ht="21" customHeight="1"/>
    <row r="4720" ht="21" customHeight="1"/>
    <row r="4721" ht="21" customHeight="1"/>
    <row r="4722" ht="21" customHeight="1"/>
    <row r="4723" ht="21" customHeight="1"/>
    <row r="4724" ht="21" customHeight="1"/>
    <row r="4725" ht="21" customHeight="1"/>
    <row r="4726" ht="21" customHeight="1"/>
    <row r="4727" ht="21" customHeight="1"/>
    <row r="4728" ht="21" customHeight="1"/>
    <row r="4729" ht="21" customHeight="1"/>
    <row r="4730" ht="21" customHeight="1"/>
    <row r="4731" ht="21" customHeight="1"/>
    <row r="4732" ht="21" customHeight="1"/>
    <row r="4733" ht="21" customHeight="1"/>
    <row r="4734" ht="21" customHeight="1"/>
    <row r="4735" ht="21" customHeight="1"/>
    <row r="4736" ht="21" customHeight="1"/>
    <row r="4737" ht="21" customHeight="1"/>
    <row r="4738" ht="21" customHeight="1"/>
    <row r="4739" ht="21" customHeight="1"/>
    <row r="4740" ht="21" customHeight="1"/>
    <row r="4741" ht="21" customHeight="1"/>
    <row r="4742" ht="21" customHeight="1"/>
    <row r="4743" ht="21" customHeight="1"/>
    <row r="4744" ht="21" customHeight="1"/>
    <row r="4745" ht="21" customHeight="1"/>
    <row r="4746" ht="21" customHeight="1"/>
    <row r="4747" ht="21" customHeight="1"/>
    <row r="4748" ht="21" customHeight="1"/>
    <row r="4749" ht="21" customHeight="1"/>
    <row r="4750" ht="21" customHeight="1"/>
    <row r="4751" ht="21" customHeight="1"/>
    <row r="4752" ht="21" customHeight="1"/>
    <row r="4753" ht="21" customHeight="1"/>
    <row r="4754" ht="21" customHeight="1"/>
    <row r="4755" ht="21" customHeight="1"/>
    <row r="4756" ht="21" customHeight="1"/>
    <row r="4757" ht="21" customHeight="1"/>
    <row r="4758" ht="21" customHeight="1"/>
    <row r="4759" ht="21" customHeight="1"/>
    <row r="4760" ht="21" customHeight="1"/>
    <row r="4761" ht="21" customHeight="1"/>
    <row r="4762" ht="21" customHeight="1"/>
    <row r="4763" ht="21" customHeight="1"/>
    <row r="4764" ht="21" customHeight="1"/>
    <row r="4765" ht="21" customHeight="1"/>
    <row r="4766" ht="21" customHeight="1"/>
    <row r="4767" ht="21" customHeight="1"/>
    <row r="4768" ht="21" customHeight="1"/>
    <row r="4769" ht="21" customHeight="1"/>
    <row r="4770" ht="21" customHeight="1"/>
    <row r="4771" ht="21" customHeight="1"/>
    <row r="4772" ht="21" customHeight="1"/>
    <row r="4773" ht="21" customHeight="1"/>
    <row r="4774" ht="21" customHeight="1"/>
    <row r="4775" ht="21" customHeight="1"/>
    <row r="4776" ht="21" customHeight="1"/>
    <row r="4777" ht="21" customHeight="1"/>
    <row r="4778" ht="21" customHeight="1"/>
    <row r="4779" ht="21" customHeight="1"/>
    <row r="4780" ht="21" customHeight="1"/>
    <row r="4781" ht="21" customHeight="1"/>
    <row r="4782" ht="21" customHeight="1"/>
    <row r="4783" ht="21" customHeight="1"/>
    <row r="4784" ht="21" customHeight="1"/>
    <row r="4785" ht="21" customHeight="1"/>
    <row r="4786" ht="21" customHeight="1"/>
    <row r="4787" ht="21" customHeight="1"/>
    <row r="4788" ht="21" customHeight="1"/>
    <row r="4789" ht="21" customHeight="1"/>
    <row r="4790" ht="21" customHeight="1"/>
    <row r="4791" ht="21" customHeight="1"/>
    <row r="4792" ht="21" customHeight="1"/>
    <row r="4793" ht="21" customHeight="1"/>
    <row r="4794" ht="21" customHeight="1"/>
    <row r="4795" ht="21" customHeight="1"/>
    <row r="4796" ht="21" customHeight="1"/>
    <row r="4797" ht="21" customHeight="1"/>
    <row r="4798" ht="21" customHeight="1"/>
    <row r="4799" ht="21" customHeight="1"/>
    <row r="4800" ht="21" customHeight="1"/>
    <row r="4801" ht="21" customHeight="1"/>
    <row r="4802" ht="21" customHeight="1"/>
    <row r="4803" ht="21" customHeight="1"/>
    <row r="4804" ht="21" customHeight="1"/>
    <row r="4805" ht="21" customHeight="1"/>
    <row r="4806" ht="21" customHeight="1"/>
    <row r="4807" ht="21" customHeight="1"/>
    <row r="4808" ht="21" customHeight="1"/>
    <row r="4809" ht="21" customHeight="1"/>
    <row r="4810" ht="21" customHeight="1"/>
    <row r="4811" ht="21" customHeight="1"/>
    <row r="4812" ht="21" customHeight="1"/>
    <row r="4813" ht="21" customHeight="1"/>
    <row r="4814" ht="21" customHeight="1"/>
    <row r="4815" ht="21" customHeight="1"/>
    <row r="4816" ht="21" customHeight="1"/>
    <row r="4817" ht="21" customHeight="1"/>
    <row r="4818" ht="21" customHeight="1"/>
    <row r="4819" ht="21" customHeight="1"/>
    <row r="4820" ht="21" customHeight="1"/>
    <row r="4821" ht="21" customHeight="1"/>
    <row r="4822" ht="21" customHeight="1"/>
    <row r="4823" ht="21" customHeight="1"/>
    <row r="4824" ht="21" customHeight="1"/>
    <row r="4825" ht="21" customHeight="1"/>
    <row r="4826" ht="21" customHeight="1"/>
    <row r="4827" ht="21" customHeight="1"/>
    <row r="4828" ht="21" customHeight="1"/>
    <row r="4829" ht="21" customHeight="1"/>
    <row r="4830" ht="21" customHeight="1"/>
    <row r="4831" ht="21" customHeight="1"/>
    <row r="4832" ht="21" customHeight="1"/>
    <row r="4833" ht="21" customHeight="1"/>
    <row r="4834" ht="21" customHeight="1"/>
    <row r="4835" ht="21" customHeight="1"/>
    <row r="4836" ht="21" customHeight="1"/>
    <row r="4837" ht="21" customHeight="1"/>
    <row r="4838" ht="21" customHeight="1"/>
    <row r="4839" ht="21" customHeight="1"/>
    <row r="4840" ht="21" customHeight="1"/>
    <row r="4841" ht="21" customHeight="1"/>
    <row r="4842" ht="21" customHeight="1"/>
    <row r="4843" ht="21" customHeight="1"/>
    <row r="4844" ht="21" customHeight="1"/>
    <row r="4845" ht="21" customHeight="1"/>
    <row r="4846" ht="21" customHeight="1"/>
    <row r="4847" ht="21" customHeight="1"/>
    <row r="4848" ht="21" customHeight="1"/>
    <row r="4849" ht="21" customHeight="1"/>
    <row r="4850" ht="21" customHeight="1"/>
    <row r="4851" ht="21" customHeight="1"/>
    <row r="4852" ht="21" customHeight="1"/>
    <row r="4853" ht="21" customHeight="1"/>
    <row r="4854" ht="21" customHeight="1"/>
    <row r="4855" ht="21" customHeight="1"/>
    <row r="4856" ht="21" customHeight="1"/>
    <row r="4857" ht="21" customHeight="1"/>
    <row r="4858" ht="21" customHeight="1"/>
    <row r="4859" ht="21" customHeight="1"/>
    <row r="4860" ht="21" customHeight="1"/>
    <row r="4861" ht="21" customHeight="1"/>
    <row r="4862" ht="21" customHeight="1"/>
    <row r="4863" ht="21" customHeight="1"/>
    <row r="4864" ht="21" customHeight="1"/>
    <row r="4865" ht="21" customHeight="1"/>
    <row r="4866" ht="21" customHeight="1"/>
    <row r="4867" ht="21" customHeight="1"/>
    <row r="4868" ht="21" customHeight="1"/>
    <row r="4869" ht="21" customHeight="1"/>
    <row r="4870" ht="21" customHeight="1"/>
    <row r="4871" ht="21" customHeight="1"/>
    <row r="4872" ht="21" customHeight="1"/>
    <row r="4873" ht="21" customHeight="1"/>
    <row r="4874" ht="21" customHeight="1"/>
    <row r="4875" ht="21" customHeight="1"/>
    <row r="4876" ht="21" customHeight="1"/>
    <row r="4877" ht="21" customHeight="1"/>
    <row r="4878" ht="21" customHeight="1"/>
    <row r="4879" ht="21" customHeight="1"/>
    <row r="4880" ht="21" customHeight="1"/>
    <row r="4881" ht="21" customHeight="1"/>
    <row r="4882" ht="21" customHeight="1"/>
    <row r="4883" ht="21" customHeight="1"/>
    <row r="4884" ht="21" customHeight="1"/>
    <row r="4885" ht="21" customHeight="1"/>
    <row r="4886" ht="21" customHeight="1"/>
    <row r="4887" ht="21" customHeight="1"/>
    <row r="4888" ht="21" customHeight="1"/>
    <row r="4889" ht="21" customHeight="1"/>
    <row r="4890" ht="21" customHeight="1"/>
    <row r="4891" ht="21" customHeight="1"/>
    <row r="4892" ht="21" customHeight="1"/>
    <row r="4893" ht="21" customHeight="1"/>
    <row r="4894" ht="21" customHeight="1"/>
    <row r="4895" ht="21" customHeight="1"/>
    <row r="4896" ht="21" customHeight="1"/>
    <row r="4897" ht="21" customHeight="1"/>
    <row r="4898" ht="21" customHeight="1"/>
    <row r="4899" ht="21" customHeight="1"/>
    <row r="4900" ht="21" customHeight="1"/>
    <row r="4901" ht="21" customHeight="1"/>
    <row r="4902" ht="21" customHeight="1"/>
    <row r="4903" ht="21" customHeight="1"/>
    <row r="4904" ht="21" customHeight="1"/>
    <row r="4905" ht="21" customHeight="1"/>
    <row r="4906" ht="21" customHeight="1"/>
    <row r="4907" ht="21" customHeight="1"/>
    <row r="4908" ht="21" customHeight="1"/>
    <row r="4909" ht="21" customHeight="1"/>
    <row r="4910" ht="21" customHeight="1"/>
    <row r="4911" ht="21" customHeight="1"/>
    <row r="4912" ht="21" customHeight="1"/>
    <row r="4913" ht="21" customHeight="1"/>
    <row r="4914" ht="21" customHeight="1"/>
    <row r="4915" ht="21" customHeight="1"/>
    <row r="4916" ht="21" customHeight="1"/>
    <row r="4917" ht="21" customHeight="1"/>
    <row r="4918" ht="21" customHeight="1"/>
    <row r="4919" ht="21" customHeight="1"/>
    <row r="4920" ht="21" customHeight="1"/>
    <row r="4921" ht="21" customHeight="1"/>
    <row r="4922" ht="21" customHeight="1"/>
    <row r="4923" ht="21" customHeight="1"/>
    <row r="4924" ht="21" customHeight="1"/>
    <row r="4925" ht="21" customHeight="1"/>
    <row r="4926" ht="21" customHeight="1"/>
    <row r="4927" ht="21" customHeight="1"/>
    <row r="4928" ht="21" customHeight="1"/>
    <row r="4929" ht="21" customHeight="1"/>
    <row r="4930" ht="21" customHeight="1"/>
    <row r="4931" ht="21" customHeight="1"/>
    <row r="4932" ht="21" customHeight="1"/>
    <row r="4933" ht="21" customHeight="1"/>
    <row r="4934" ht="21" customHeight="1"/>
    <row r="4935" ht="21" customHeight="1"/>
    <row r="4936" ht="21" customHeight="1"/>
    <row r="4937" ht="21" customHeight="1"/>
    <row r="4938" ht="21" customHeight="1"/>
    <row r="4939" ht="21" customHeight="1"/>
    <row r="4940" ht="21" customHeight="1"/>
    <row r="4941" ht="21" customHeight="1"/>
    <row r="4942" ht="21" customHeight="1"/>
    <row r="4943" ht="21" customHeight="1"/>
    <row r="4944" ht="21" customHeight="1"/>
    <row r="4945" ht="21" customHeight="1"/>
    <row r="4946" ht="21" customHeight="1"/>
    <row r="4947" ht="21" customHeight="1"/>
    <row r="4948" ht="21" customHeight="1"/>
    <row r="4949" ht="21" customHeight="1"/>
    <row r="4950" ht="21" customHeight="1"/>
    <row r="4951" ht="21" customHeight="1"/>
    <row r="4952" ht="21" customHeight="1"/>
    <row r="4953" ht="21" customHeight="1"/>
    <row r="4954" ht="21" customHeight="1"/>
    <row r="4955" ht="21" customHeight="1"/>
    <row r="4956" ht="21" customHeight="1"/>
    <row r="4957" ht="21" customHeight="1"/>
    <row r="4958" ht="21" customHeight="1"/>
    <row r="4959" ht="21" customHeight="1"/>
    <row r="4960" ht="21" customHeight="1"/>
    <row r="4961" ht="21" customHeight="1"/>
    <row r="4962" ht="21" customHeight="1"/>
    <row r="4963" ht="21" customHeight="1"/>
    <row r="4964" ht="21" customHeight="1"/>
    <row r="4965" ht="21" customHeight="1"/>
    <row r="4966" ht="21" customHeight="1"/>
    <row r="4967" ht="21" customHeight="1"/>
    <row r="4968" ht="21" customHeight="1"/>
    <row r="4969" ht="21" customHeight="1"/>
    <row r="4970" ht="21" customHeight="1"/>
    <row r="4971" ht="21" customHeight="1"/>
    <row r="4972" ht="21" customHeight="1"/>
    <row r="4973" ht="21" customHeight="1"/>
    <row r="4974" ht="21" customHeight="1"/>
    <row r="4975" ht="21" customHeight="1"/>
    <row r="4976" ht="21" customHeight="1"/>
    <row r="4977" ht="21" customHeight="1"/>
    <row r="4978" ht="21" customHeight="1"/>
    <row r="4979" ht="21" customHeight="1"/>
    <row r="4980" ht="21" customHeight="1"/>
    <row r="4981" ht="21" customHeight="1"/>
    <row r="4982" ht="21" customHeight="1"/>
    <row r="4983" ht="21" customHeight="1"/>
    <row r="4984" ht="21" customHeight="1"/>
    <row r="4985" ht="21" customHeight="1"/>
    <row r="4986" ht="21" customHeight="1"/>
    <row r="4987" ht="21" customHeight="1"/>
    <row r="4988" ht="21" customHeight="1"/>
    <row r="4989" ht="21" customHeight="1"/>
    <row r="4990" ht="21" customHeight="1"/>
    <row r="4991" ht="21" customHeight="1"/>
    <row r="4992" ht="21" customHeight="1"/>
    <row r="4993" ht="21" customHeight="1"/>
    <row r="4994" ht="21" customHeight="1"/>
    <row r="4995" ht="21" customHeight="1"/>
    <row r="4996" ht="21" customHeight="1"/>
    <row r="4997" ht="21" customHeight="1"/>
    <row r="4998" ht="21" customHeight="1"/>
    <row r="4999" ht="21" customHeight="1"/>
    <row r="5000" ht="21" customHeight="1"/>
    <row r="5001" ht="21" customHeight="1"/>
    <row r="5002" ht="21" customHeight="1"/>
    <row r="5003" ht="21" customHeight="1"/>
    <row r="5004" ht="21" customHeight="1"/>
    <row r="5005" ht="21" customHeight="1"/>
    <row r="5006" ht="21" customHeight="1"/>
    <row r="5007" ht="21" customHeight="1"/>
    <row r="5008" ht="21" customHeight="1"/>
    <row r="5009" ht="21" customHeight="1"/>
    <row r="5010" ht="21" customHeight="1"/>
    <row r="5011" ht="21" customHeight="1"/>
    <row r="5012" ht="21" customHeight="1"/>
    <row r="5013" ht="21" customHeight="1"/>
    <row r="5014" ht="21" customHeight="1"/>
    <row r="5015" ht="21" customHeight="1"/>
    <row r="5016" ht="21" customHeight="1"/>
    <row r="5017" ht="21" customHeight="1"/>
    <row r="5018" ht="21" customHeight="1"/>
    <row r="5019" ht="21" customHeight="1"/>
    <row r="5020" ht="21" customHeight="1"/>
    <row r="5021" ht="21" customHeight="1"/>
    <row r="5022" ht="21" customHeight="1"/>
    <row r="5023" ht="21" customHeight="1"/>
    <row r="5024" ht="21" customHeight="1"/>
    <row r="5025" ht="21" customHeight="1"/>
    <row r="5026" ht="21" customHeight="1"/>
    <row r="5027" ht="21" customHeight="1"/>
    <row r="5028" ht="21" customHeight="1"/>
    <row r="5029" ht="21" customHeight="1"/>
    <row r="5030" ht="21" customHeight="1"/>
    <row r="5031" ht="21" customHeight="1"/>
    <row r="5032" ht="21" customHeight="1"/>
    <row r="5033" ht="21" customHeight="1"/>
    <row r="5034" ht="21" customHeight="1"/>
    <row r="5035" ht="21" customHeight="1"/>
    <row r="5036" ht="21" customHeight="1"/>
    <row r="5037" ht="21" customHeight="1"/>
    <row r="5038" ht="21" customHeight="1"/>
    <row r="5039" ht="21" customHeight="1"/>
    <row r="5040" ht="21" customHeight="1"/>
    <row r="5041" ht="21" customHeight="1"/>
    <row r="5042" ht="21" customHeight="1"/>
    <row r="5043" ht="21" customHeight="1"/>
    <row r="5044" ht="21" customHeight="1"/>
    <row r="5045" ht="21" customHeight="1"/>
    <row r="5046" ht="21" customHeight="1"/>
    <row r="5047" ht="21" customHeight="1"/>
    <row r="5048" ht="21" customHeight="1"/>
    <row r="5049" ht="21" customHeight="1"/>
    <row r="5050" ht="21" customHeight="1"/>
    <row r="5051" ht="21" customHeight="1"/>
    <row r="5052" ht="21" customHeight="1"/>
    <row r="5053" ht="21" customHeight="1"/>
    <row r="5054" ht="21" customHeight="1"/>
    <row r="5055" ht="21" customHeight="1"/>
    <row r="5056" ht="21" customHeight="1"/>
    <row r="5057" ht="21" customHeight="1"/>
    <row r="5058" ht="21" customHeight="1"/>
    <row r="5059" ht="21" customHeight="1"/>
    <row r="5060" ht="21" customHeight="1"/>
    <row r="5061" ht="21" customHeight="1"/>
    <row r="5062" ht="21" customHeight="1"/>
    <row r="5063" ht="21" customHeight="1"/>
    <row r="5064" ht="21" customHeight="1"/>
    <row r="5065" ht="21" customHeight="1"/>
    <row r="5066" ht="21" customHeight="1"/>
    <row r="5067" ht="21" customHeight="1"/>
    <row r="5068" ht="21" customHeight="1"/>
    <row r="5069" ht="21" customHeight="1"/>
    <row r="5070" ht="21" customHeight="1"/>
    <row r="5071" ht="21" customHeight="1"/>
    <row r="5072" ht="21" customHeight="1"/>
    <row r="5073" ht="21" customHeight="1"/>
    <row r="5074" ht="21" customHeight="1"/>
    <row r="5075" ht="21" customHeight="1"/>
    <row r="5076" ht="21" customHeight="1"/>
    <row r="5077" ht="21" customHeight="1"/>
    <row r="5078" ht="21" customHeight="1"/>
    <row r="5079" ht="21" customHeight="1"/>
    <row r="5080" ht="21" customHeight="1"/>
    <row r="5081" ht="21" customHeight="1"/>
    <row r="5082" ht="21" customHeight="1"/>
    <row r="5083" ht="21" customHeight="1"/>
    <row r="5084" ht="21" customHeight="1"/>
    <row r="5085" ht="21" customHeight="1"/>
    <row r="5086" ht="21" customHeight="1"/>
    <row r="5087" ht="21" customHeight="1"/>
    <row r="5088" ht="21" customHeight="1"/>
    <row r="5089" ht="21" customHeight="1"/>
    <row r="5090" ht="21" customHeight="1"/>
    <row r="5091" ht="21" customHeight="1"/>
    <row r="5092" ht="21" customHeight="1"/>
    <row r="5093" ht="21" customHeight="1"/>
    <row r="5094" ht="21" customHeight="1"/>
    <row r="5095" ht="21" customHeight="1"/>
    <row r="5096" ht="21" customHeight="1"/>
    <row r="5097" ht="21" customHeight="1"/>
    <row r="5098" ht="21" customHeight="1"/>
    <row r="5099" ht="21" customHeight="1"/>
    <row r="5100" ht="21" customHeight="1"/>
    <row r="5101" ht="21" customHeight="1"/>
    <row r="5102" ht="21" customHeight="1"/>
    <row r="5103" ht="21" customHeight="1"/>
    <row r="5104" ht="21" customHeight="1"/>
    <row r="5105" ht="21" customHeight="1"/>
    <row r="5106" ht="21" customHeight="1"/>
    <row r="5107" ht="21" customHeight="1"/>
    <row r="5108" ht="21" customHeight="1"/>
    <row r="5109" ht="21" customHeight="1"/>
    <row r="5110" ht="21" customHeight="1"/>
    <row r="5111" ht="21" customHeight="1"/>
    <row r="5112" ht="21" customHeight="1"/>
    <row r="5113" ht="21" customHeight="1"/>
    <row r="5114" ht="21" customHeight="1"/>
    <row r="5115" ht="21" customHeight="1"/>
    <row r="5116" ht="21" customHeight="1"/>
    <row r="5117" ht="21" customHeight="1"/>
    <row r="5118" ht="21" customHeight="1"/>
    <row r="5119" ht="21" customHeight="1"/>
    <row r="5120" ht="21" customHeight="1"/>
    <row r="5121" ht="21" customHeight="1"/>
    <row r="5122" ht="21" customHeight="1"/>
    <row r="5123" ht="21" customHeight="1"/>
    <row r="5124" ht="21" customHeight="1"/>
    <row r="5125" ht="21" customHeight="1"/>
    <row r="5126" ht="21" customHeight="1"/>
    <row r="5127" ht="21" customHeight="1"/>
    <row r="5128" ht="21" customHeight="1"/>
    <row r="5129" ht="21" customHeight="1"/>
    <row r="5130" ht="21" customHeight="1"/>
    <row r="5131" ht="21" customHeight="1"/>
    <row r="5132" ht="21" customHeight="1"/>
    <row r="5133" ht="21" customHeight="1"/>
    <row r="5134" ht="21" customHeight="1"/>
    <row r="5135" ht="21" customHeight="1"/>
    <row r="5136" ht="21" customHeight="1"/>
    <row r="5137" ht="21" customHeight="1"/>
    <row r="5138" ht="21" customHeight="1"/>
    <row r="5139" ht="21" customHeight="1"/>
    <row r="5140" ht="21" customHeight="1"/>
    <row r="5141" ht="21" customHeight="1"/>
    <row r="5142" ht="21" customHeight="1"/>
    <row r="5143" ht="21" customHeight="1"/>
    <row r="5144" ht="21" customHeight="1"/>
    <row r="5145" ht="21" customHeight="1"/>
    <row r="5146" ht="21" customHeight="1"/>
    <row r="5147" ht="21" customHeight="1"/>
    <row r="5148" ht="21" customHeight="1"/>
    <row r="5149" ht="21" customHeight="1"/>
    <row r="5150" ht="21" customHeight="1"/>
    <row r="5151" ht="21" customHeight="1"/>
    <row r="5152" ht="21" customHeight="1"/>
    <row r="5153" ht="21" customHeight="1"/>
    <row r="5154" ht="21" customHeight="1"/>
    <row r="5155" ht="21" customHeight="1"/>
    <row r="5156" ht="21" customHeight="1"/>
    <row r="5157" ht="21" customHeight="1"/>
    <row r="5158" ht="21" customHeight="1"/>
    <row r="5159" ht="21" customHeight="1"/>
    <row r="5160" ht="21" customHeight="1"/>
    <row r="5161" ht="21" customHeight="1"/>
    <row r="5162" ht="21" customHeight="1"/>
    <row r="5163" ht="21" customHeight="1"/>
    <row r="5164" ht="21" customHeight="1"/>
    <row r="5165" ht="21" customHeight="1"/>
    <row r="5166" ht="21" customHeight="1"/>
    <row r="5167" ht="21" customHeight="1"/>
    <row r="5168" ht="21" customHeight="1"/>
    <row r="5169" ht="21" customHeight="1"/>
    <row r="5170" ht="21" customHeight="1"/>
    <row r="5171" ht="21" customHeight="1"/>
    <row r="5172" ht="21" customHeight="1"/>
    <row r="5173" ht="21" customHeight="1"/>
    <row r="5174" ht="21" customHeight="1"/>
    <row r="5175" ht="21" customHeight="1"/>
    <row r="5176" ht="21" customHeight="1"/>
    <row r="5177" ht="21" customHeight="1"/>
    <row r="5178" ht="21" customHeight="1"/>
    <row r="5179" ht="21" customHeight="1"/>
    <row r="5180" ht="21" customHeight="1"/>
    <row r="5181" ht="21" customHeight="1"/>
    <row r="5182" ht="21" customHeight="1"/>
    <row r="5183" ht="21" customHeight="1"/>
    <row r="5184" ht="21" customHeight="1"/>
    <row r="5185" ht="21" customHeight="1"/>
    <row r="5186" ht="21" customHeight="1"/>
    <row r="5187" ht="21" customHeight="1"/>
    <row r="5188" ht="21" customHeight="1"/>
    <row r="5189" ht="21" customHeight="1"/>
    <row r="5190" ht="21" customHeight="1"/>
    <row r="5191" ht="21" customHeight="1"/>
    <row r="5192" ht="21" customHeight="1"/>
    <row r="5193" ht="21" customHeight="1"/>
    <row r="5194" ht="21" customHeight="1"/>
    <row r="5195" ht="21" customHeight="1"/>
    <row r="5196" ht="21" customHeight="1"/>
    <row r="5197" ht="21" customHeight="1"/>
    <row r="5198" ht="21" customHeight="1"/>
    <row r="5199" ht="21" customHeight="1"/>
    <row r="5200" ht="21" customHeight="1"/>
    <row r="5201" ht="21" customHeight="1"/>
    <row r="5202" ht="21" customHeight="1"/>
    <row r="5203" ht="21" customHeight="1"/>
    <row r="5204" ht="21" customHeight="1"/>
    <row r="5205" ht="21" customHeight="1"/>
    <row r="5206" ht="21" customHeight="1"/>
    <row r="5207" ht="21" customHeight="1"/>
    <row r="5208" ht="21" customHeight="1"/>
    <row r="5209" ht="21" customHeight="1"/>
    <row r="5210" ht="21" customHeight="1"/>
    <row r="5211" ht="21" customHeight="1"/>
    <row r="5212" ht="21" customHeight="1"/>
    <row r="5213" ht="21" customHeight="1"/>
    <row r="5214" ht="21" customHeight="1"/>
    <row r="5215" ht="21" customHeight="1"/>
    <row r="5216" ht="21" customHeight="1"/>
    <row r="5217" ht="21" customHeight="1"/>
    <row r="5218" ht="21" customHeight="1"/>
    <row r="5219" ht="21" customHeight="1"/>
    <row r="5220" ht="21" customHeight="1"/>
    <row r="5221" ht="21" customHeight="1"/>
    <row r="5222" ht="21" customHeight="1"/>
    <row r="5223" ht="21" customHeight="1"/>
    <row r="5224" ht="21" customHeight="1"/>
    <row r="5225" ht="21" customHeight="1"/>
    <row r="5226" ht="21" customHeight="1"/>
    <row r="5227" ht="21" customHeight="1"/>
    <row r="5228" ht="21" customHeight="1"/>
    <row r="5229" ht="21" customHeight="1"/>
    <row r="5230" ht="21" customHeight="1"/>
    <row r="5231" ht="21" customHeight="1"/>
    <row r="5232" ht="21" customHeight="1"/>
    <row r="5233" ht="21" customHeight="1"/>
    <row r="5234" ht="21" customHeight="1"/>
    <row r="5235" ht="21" customHeight="1"/>
    <row r="5236" ht="21" customHeight="1"/>
    <row r="5237" ht="21" customHeight="1"/>
    <row r="5238" ht="21" customHeight="1"/>
    <row r="5239" ht="21" customHeight="1"/>
    <row r="5240" ht="21" customHeight="1"/>
    <row r="5241" ht="21" customHeight="1"/>
    <row r="5242" ht="21" customHeight="1"/>
    <row r="5243" ht="21" customHeight="1"/>
    <row r="5244" ht="21" customHeight="1"/>
    <row r="5245" ht="21" customHeight="1"/>
    <row r="5246" ht="21" customHeight="1"/>
    <row r="5247" ht="21" customHeight="1"/>
    <row r="5248" ht="21" customHeight="1"/>
    <row r="5249" ht="21" customHeight="1"/>
    <row r="5250" ht="21" customHeight="1"/>
    <row r="5251" ht="21" customHeight="1"/>
    <row r="5252" ht="21" customHeight="1"/>
    <row r="5253" ht="21" customHeight="1"/>
    <row r="5254" ht="21" customHeight="1"/>
    <row r="5255" ht="21" customHeight="1"/>
    <row r="5256" ht="21" customHeight="1"/>
    <row r="5257" ht="21" customHeight="1"/>
    <row r="5258" ht="21" customHeight="1"/>
    <row r="5259" ht="21" customHeight="1"/>
    <row r="5260" ht="21" customHeight="1"/>
    <row r="5261" ht="21" customHeight="1"/>
    <row r="5262" ht="21" customHeight="1"/>
    <row r="5263" ht="21" customHeight="1"/>
    <row r="5264" ht="21" customHeight="1"/>
    <row r="5265" ht="21" customHeight="1"/>
    <row r="5266" ht="21" customHeight="1"/>
    <row r="5267" ht="21" customHeight="1"/>
    <row r="5268" ht="21" customHeight="1"/>
    <row r="5269" ht="21" customHeight="1"/>
    <row r="5270" ht="21" customHeight="1"/>
    <row r="5271" ht="21" customHeight="1"/>
    <row r="5272" ht="21" customHeight="1"/>
    <row r="5273" ht="21" customHeight="1"/>
    <row r="5274" ht="21" customHeight="1"/>
    <row r="5275" ht="21" customHeight="1"/>
    <row r="5276" ht="21" customHeight="1"/>
    <row r="5277" ht="21" customHeight="1"/>
    <row r="5278" ht="21" customHeight="1"/>
    <row r="5279" ht="21" customHeight="1"/>
    <row r="5280" ht="21" customHeight="1"/>
    <row r="5281" ht="21" customHeight="1"/>
    <row r="5282" ht="21" customHeight="1"/>
    <row r="5283" ht="21" customHeight="1"/>
    <row r="5284" ht="21" customHeight="1"/>
    <row r="5285" ht="21" customHeight="1"/>
    <row r="5286" ht="21" customHeight="1"/>
    <row r="5287" ht="21" customHeight="1"/>
    <row r="5288" ht="21" customHeight="1"/>
    <row r="5289" ht="21" customHeight="1"/>
    <row r="5290" ht="21" customHeight="1"/>
    <row r="5291" ht="21" customHeight="1"/>
    <row r="5292" ht="21" customHeight="1"/>
    <row r="5293" ht="21" customHeight="1"/>
    <row r="5294" ht="21" customHeight="1"/>
    <row r="5295" ht="21" customHeight="1"/>
    <row r="5296" ht="21" customHeight="1"/>
    <row r="5297" ht="21" customHeight="1"/>
    <row r="5298" ht="21" customHeight="1"/>
    <row r="5299" ht="21" customHeight="1"/>
    <row r="5300" ht="21" customHeight="1"/>
    <row r="5301" ht="21" customHeight="1"/>
    <row r="5302" ht="21" customHeight="1"/>
    <row r="5303" ht="21" customHeight="1"/>
    <row r="5304" ht="21" customHeight="1"/>
    <row r="5305" ht="21" customHeight="1"/>
    <row r="5306" ht="21" customHeight="1"/>
    <row r="5307" ht="21" customHeight="1"/>
    <row r="5308" ht="21" customHeight="1"/>
    <row r="5309" ht="21" customHeight="1"/>
    <row r="5310" ht="21" customHeight="1"/>
    <row r="5311" ht="21" customHeight="1"/>
    <row r="5312" ht="21" customHeight="1"/>
    <row r="5313" ht="21" customHeight="1"/>
    <row r="5314" ht="21" customHeight="1"/>
    <row r="5315" ht="21" customHeight="1"/>
    <row r="5316" ht="21" customHeight="1"/>
    <row r="5317" ht="21" customHeight="1"/>
    <row r="5318" ht="21" customHeight="1"/>
    <row r="5319" ht="21" customHeight="1"/>
    <row r="5320" ht="21" customHeight="1"/>
    <row r="5321" ht="21" customHeight="1"/>
    <row r="5322" ht="21" customHeight="1"/>
    <row r="5323" ht="21" customHeight="1"/>
    <row r="5324" ht="21" customHeight="1"/>
    <row r="5325" ht="21" customHeight="1"/>
    <row r="5326" ht="21" customHeight="1"/>
    <row r="5327" ht="21" customHeight="1"/>
    <row r="5328" ht="21" customHeight="1"/>
    <row r="5329" ht="21" customHeight="1"/>
    <row r="5330" ht="21" customHeight="1"/>
    <row r="5331" ht="21" customHeight="1"/>
    <row r="5332" ht="21" customHeight="1"/>
    <row r="5333" ht="21" customHeight="1"/>
    <row r="5334" ht="21" customHeight="1"/>
    <row r="5335" ht="21" customHeight="1"/>
    <row r="5336" ht="21" customHeight="1"/>
    <row r="5337" ht="21" customHeight="1"/>
    <row r="5338" ht="21" customHeight="1"/>
    <row r="5339" ht="21" customHeight="1"/>
    <row r="5340" ht="21" customHeight="1"/>
    <row r="5341" ht="21" customHeight="1"/>
    <row r="5342" ht="21" customHeight="1"/>
    <row r="5343" ht="21" customHeight="1"/>
    <row r="5344" ht="21" customHeight="1"/>
    <row r="5345" ht="21" customHeight="1"/>
    <row r="5346" ht="21" customHeight="1"/>
    <row r="5347" ht="21" customHeight="1"/>
    <row r="5348" ht="21" customHeight="1"/>
    <row r="5349" ht="21" customHeight="1"/>
    <row r="5350" ht="21" customHeight="1"/>
    <row r="5351" ht="21" customHeight="1"/>
    <row r="5352" ht="21" customHeight="1"/>
    <row r="5353" ht="21" customHeight="1"/>
    <row r="5354" ht="21" customHeight="1"/>
    <row r="5355" ht="21" customHeight="1"/>
    <row r="5356" ht="21" customHeight="1"/>
    <row r="5357" ht="21" customHeight="1"/>
    <row r="5358" ht="21" customHeight="1"/>
    <row r="5359" ht="21" customHeight="1"/>
    <row r="5360" ht="21" customHeight="1"/>
    <row r="5361" ht="21" customHeight="1"/>
    <row r="5362" ht="21" customHeight="1"/>
    <row r="5363" ht="21" customHeight="1"/>
    <row r="5364" ht="21" customHeight="1"/>
    <row r="5365" ht="21" customHeight="1"/>
    <row r="5366" ht="21" customHeight="1"/>
    <row r="5367" ht="21" customHeight="1"/>
    <row r="5368" ht="21" customHeight="1"/>
    <row r="5369" ht="21" customHeight="1"/>
    <row r="5370" ht="21" customHeight="1"/>
    <row r="5371" ht="21" customHeight="1"/>
    <row r="5372" ht="21" customHeight="1"/>
    <row r="5373" ht="21" customHeight="1"/>
    <row r="5374" ht="21" customHeight="1"/>
    <row r="5375" ht="21" customHeight="1"/>
    <row r="5376" ht="21" customHeight="1"/>
    <row r="5377" ht="21" customHeight="1"/>
    <row r="5378" ht="21" customHeight="1"/>
    <row r="5379" ht="21" customHeight="1"/>
    <row r="5380" ht="21" customHeight="1"/>
    <row r="5381" ht="21" customHeight="1"/>
    <row r="5382" ht="21" customHeight="1"/>
    <row r="5383" ht="21" customHeight="1"/>
    <row r="5384" ht="21" customHeight="1"/>
    <row r="5385" ht="21" customHeight="1"/>
    <row r="5386" ht="21" customHeight="1"/>
    <row r="5387" ht="21" customHeight="1"/>
    <row r="5388" ht="21" customHeight="1"/>
    <row r="5389" ht="21" customHeight="1"/>
    <row r="5390" ht="21" customHeight="1"/>
    <row r="5391" ht="21" customHeight="1"/>
    <row r="5392" ht="21" customHeight="1"/>
    <row r="5393" ht="21" customHeight="1"/>
    <row r="5394" ht="21" customHeight="1"/>
    <row r="5395" ht="21" customHeight="1"/>
    <row r="5396" ht="21" customHeight="1"/>
    <row r="5397" ht="21" customHeight="1"/>
    <row r="5398" ht="21" customHeight="1"/>
    <row r="5399" ht="21" customHeight="1"/>
    <row r="5400" ht="21" customHeight="1"/>
    <row r="5401" ht="21" customHeight="1"/>
    <row r="5402" ht="21" customHeight="1"/>
    <row r="5403" ht="21" customHeight="1"/>
    <row r="5404" ht="21" customHeight="1"/>
    <row r="5405" ht="21" customHeight="1"/>
    <row r="5406" ht="21" customHeight="1"/>
    <row r="5407" ht="21" customHeight="1"/>
    <row r="5408" ht="21" customHeight="1"/>
    <row r="5409" ht="21" customHeight="1"/>
    <row r="5410" ht="21" customHeight="1"/>
    <row r="5411" ht="21" customHeight="1"/>
    <row r="5412" ht="21" customHeight="1"/>
    <row r="5413" ht="21" customHeight="1"/>
    <row r="5414" ht="21" customHeight="1"/>
    <row r="5415" ht="21" customHeight="1"/>
    <row r="5416" ht="21" customHeight="1"/>
    <row r="5417" ht="21" customHeight="1"/>
    <row r="5418" ht="21" customHeight="1"/>
    <row r="5419" ht="21" customHeight="1"/>
    <row r="5420" ht="21" customHeight="1"/>
    <row r="5421" ht="21" customHeight="1"/>
    <row r="5422" ht="21" customHeight="1"/>
    <row r="5423" ht="21" customHeight="1"/>
    <row r="5424" ht="21" customHeight="1"/>
    <row r="5425" ht="21" customHeight="1"/>
    <row r="5426" ht="21" customHeight="1"/>
    <row r="5427" ht="21" customHeight="1"/>
    <row r="5428" ht="21" customHeight="1"/>
    <row r="5429" ht="21" customHeight="1"/>
    <row r="5430" ht="21" customHeight="1"/>
    <row r="5431" ht="21" customHeight="1"/>
    <row r="5432" ht="21" customHeight="1"/>
    <row r="5433" ht="21" customHeight="1"/>
    <row r="5434" ht="21" customHeight="1"/>
    <row r="5435" ht="21" customHeight="1"/>
    <row r="5436" ht="21" customHeight="1"/>
    <row r="5437" ht="21" customHeight="1"/>
    <row r="5438" ht="21" customHeight="1"/>
    <row r="5439" ht="21" customHeight="1"/>
    <row r="5440" ht="21" customHeight="1"/>
    <row r="5441" ht="21" customHeight="1"/>
    <row r="5442" ht="21" customHeight="1"/>
    <row r="5443" ht="21" customHeight="1"/>
    <row r="5444" ht="21" customHeight="1"/>
    <row r="5445" ht="21" customHeight="1"/>
    <row r="5446" ht="21" customHeight="1"/>
    <row r="5447" ht="21" customHeight="1"/>
    <row r="5448" ht="21" customHeight="1"/>
    <row r="5449" ht="21" customHeight="1"/>
    <row r="5450" ht="21" customHeight="1"/>
    <row r="5451" ht="21" customHeight="1"/>
    <row r="5452" ht="21" customHeight="1"/>
    <row r="5453" ht="21" customHeight="1"/>
    <row r="5454" ht="21" customHeight="1"/>
    <row r="5455" ht="21" customHeight="1"/>
    <row r="5456" ht="21" customHeight="1"/>
    <row r="5457" ht="21" customHeight="1"/>
    <row r="5458" ht="21" customHeight="1"/>
    <row r="5459" ht="21" customHeight="1"/>
    <row r="5460" ht="21" customHeight="1"/>
    <row r="5461" ht="21" customHeight="1"/>
    <row r="5462" ht="21" customHeight="1"/>
    <row r="5463" ht="21" customHeight="1"/>
    <row r="5464" ht="21" customHeight="1"/>
    <row r="5465" ht="21" customHeight="1"/>
    <row r="5466" ht="21" customHeight="1"/>
    <row r="5467" ht="21" customHeight="1"/>
    <row r="5468" ht="21" customHeight="1"/>
    <row r="5469" ht="21" customHeight="1"/>
    <row r="5470" ht="21" customHeight="1"/>
    <row r="5471" ht="21" customHeight="1"/>
    <row r="5472" ht="21" customHeight="1"/>
    <row r="5473" ht="21" customHeight="1"/>
    <row r="5474" ht="21" customHeight="1"/>
    <row r="5475" ht="21" customHeight="1"/>
    <row r="5476" ht="21" customHeight="1"/>
    <row r="5477" ht="21" customHeight="1"/>
    <row r="5478" ht="21" customHeight="1"/>
    <row r="5479" ht="21" customHeight="1"/>
    <row r="5480" ht="21" customHeight="1"/>
    <row r="5481" ht="21" customHeight="1"/>
    <row r="5482" ht="21" customHeight="1"/>
    <row r="5483" ht="21" customHeight="1"/>
    <row r="5484" ht="21" customHeight="1"/>
    <row r="5485" ht="21" customHeight="1"/>
    <row r="5486" ht="21" customHeight="1"/>
    <row r="5487" ht="21" customHeight="1"/>
    <row r="5488" ht="21" customHeight="1"/>
    <row r="5489" ht="21" customHeight="1"/>
    <row r="5490" ht="21" customHeight="1"/>
    <row r="5491" ht="21" customHeight="1"/>
    <row r="5492" ht="21" customHeight="1"/>
    <row r="5493" ht="21" customHeight="1"/>
    <row r="5494" ht="21" customHeight="1"/>
    <row r="5495" ht="21" customHeight="1"/>
    <row r="5496" ht="21" customHeight="1"/>
    <row r="5497" ht="21" customHeight="1"/>
    <row r="5498" ht="21" customHeight="1"/>
    <row r="5499" ht="21" customHeight="1"/>
    <row r="5500" ht="21" customHeight="1"/>
    <row r="5501" ht="21" customHeight="1"/>
    <row r="5502" ht="21" customHeight="1"/>
    <row r="5503" ht="21" customHeight="1"/>
    <row r="5504" ht="21" customHeight="1"/>
    <row r="5505" ht="21" customHeight="1"/>
    <row r="5506" ht="21" customHeight="1"/>
    <row r="5507" ht="21" customHeight="1"/>
    <row r="5508" ht="21" customHeight="1"/>
    <row r="5509" ht="21" customHeight="1"/>
    <row r="5510" ht="21" customHeight="1"/>
    <row r="5511" ht="21" customHeight="1"/>
    <row r="5512" ht="21" customHeight="1"/>
    <row r="5513" ht="21" customHeight="1"/>
    <row r="5514" ht="21" customHeight="1"/>
    <row r="5515" ht="21" customHeight="1"/>
    <row r="5516" ht="21" customHeight="1"/>
    <row r="5517" ht="21" customHeight="1"/>
    <row r="5518" ht="21" customHeight="1"/>
    <row r="5519" ht="21" customHeight="1"/>
    <row r="5520" ht="21" customHeight="1"/>
    <row r="5521" ht="21" customHeight="1"/>
    <row r="5522" ht="21" customHeight="1"/>
    <row r="5523" ht="21" customHeight="1"/>
    <row r="5524" ht="21" customHeight="1"/>
    <row r="5525" ht="21" customHeight="1"/>
    <row r="5526" ht="21" customHeight="1"/>
    <row r="5527" ht="21" customHeight="1"/>
    <row r="5528" ht="21" customHeight="1"/>
    <row r="5529" ht="21" customHeight="1"/>
    <row r="5530" ht="21" customHeight="1"/>
    <row r="5531" ht="21" customHeight="1"/>
    <row r="5532" ht="21" customHeight="1"/>
    <row r="5533" ht="21" customHeight="1"/>
    <row r="5534" ht="21" customHeight="1"/>
    <row r="5535" ht="21" customHeight="1"/>
    <row r="5536" ht="21" customHeight="1"/>
    <row r="5537" ht="21" customHeight="1"/>
    <row r="5538" ht="21" customHeight="1"/>
    <row r="5539" ht="21" customHeight="1"/>
    <row r="5540" ht="21" customHeight="1"/>
    <row r="5541" ht="21" customHeight="1"/>
    <row r="5542" ht="21" customHeight="1"/>
    <row r="5543" ht="21" customHeight="1"/>
    <row r="5544" ht="21" customHeight="1"/>
    <row r="5545" ht="21" customHeight="1"/>
    <row r="5546" ht="21" customHeight="1"/>
    <row r="5547" ht="21" customHeight="1"/>
    <row r="5548" ht="21" customHeight="1"/>
    <row r="5549" ht="21" customHeight="1"/>
    <row r="5550" ht="21" customHeight="1"/>
    <row r="5551" ht="21" customHeight="1"/>
    <row r="5552" ht="21" customHeight="1"/>
    <row r="5553" ht="21" customHeight="1"/>
    <row r="5554" ht="21" customHeight="1"/>
    <row r="5555" ht="21" customHeight="1"/>
    <row r="5556" ht="21" customHeight="1"/>
    <row r="5557" ht="21" customHeight="1"/>
    <row r="5558" ht="21" customHeight="1"/>
    <row r="5559" ht="21" customHeight="1"/>
    <row r="5560" ht="21" customHeight="1"/>
    <row r="5561" ht="21" customHeight="1"/>
    <row r="5562" ht="21" customHeight="1"/>
    <row r="5563" ht="21" customHeight="1"/>
    <row r="5564" ht="21" customHeight="1"/>
    <row r="5565" ht="21" customHeight="1"/>
    <row r="5566" ht="21" customHeight="1"/>
    <row r="5567" ht="21" customHeight="1"/>
    <row r="5568" ht="21" customHeight="1"/>
    <row r="5569" ht="21" customHeight="1"/>
    <row r="5570" ht="21" customHeight="1"/>
    <row r="5571" ht="21" customHeight="1"/>
    <row r="5572" ht="21" customHeight="1"/>
    <row r="5573" ht="21" customHeight="1"/>
    <row r="5574" ht="21" customHeight="1"/>
    <row r="5575" ht="21" customHeight="1"/>
    <row r="5576" ht="21" customHeight="1"/>
    <row r="5577" ht="21" customHeight="1"/>
    <row r="5578" ht="21" customHeight="1"/>
    <row r="5579" ht="21" customHeight="1"/>
    <row r="5580" ht="21" customHeight="1"/>
    <row r="5581" ht="21" customHeight="1"/>
    <row r="5582" ht="21" customHeight="1"/>
    <row r="5583" ht="21" customHeight="1"/>
    <row r="5584" ht="21" customHeight="1"/>
    <row r="5585" ht="21" customHeight="1"/>
    <row r="5586" ht="21" customHeight="1"/>
    <row r="5587" ht="21" customHeight="1"/>
    <row r="5588" ht="21" customHeight="1"/>
    <row r="5589" ht="21" customHeight="1"/>
    <row r="5590" ht="21" customHeight="1"/>
    <row r="5591" ht="21" customHeight="1"/>
    <row r="5592" ht="21" customHeight="1"/>
    <row r="5593" ht="21" customHeight="1"/>
    <row r="5594" ht="21" customHeight="1"/>
    <row r="5595" ht="21" customHeight="1"/>
    <row r="5596" ht="21" customHeight="1"/>
    <row r="5597" ht="21" customHeight="1"/>
    <row r="5598" ht="21" customHeight="1"/>
    <row r="5599" ht="21" customHeight="1"/>
    <row r="5600" ht="21" customHeight="1"/>
    <row r="5601" ht="21" customHeight="1"/>
    <row r="5602" ht="21" customHeight="1"/>
    <row r="5603" ht="21" customHeight="1"/>
    <row r="5604" ht="21" customHeight="1"/>
    <row r="5605" ht="21" customHeight="1"/>
    <row r="5606" ht="21" customHeight="1"/>
    <row r="5607" ht="21" customHeight="1"/>
    <row r="5608" ht="21" customHeight="1"/>
    <row r="5609" ht="21" customHeight="1"/>
    <row r="5610" ht="21" customHeight="1"/>
    <row r="5611" ht="21" customHeight="1"/>
    <row r="5612" ht="21" customHeight="1"/>
    <row r="5613" ht="21" customHeight="1"/>
    <row r="5614" ht="21" customHeight="1"/>
    <row r="5615" ht="21" customHeight="1"/>
    <row r="5616" ht="21" customHeight="1"/>
    <row r="5617" ht="21" customHeight="1"/>
    <row r="5618" ht="21" customHeight="1"/>
    <row r="5619" ht="21" customHeight="1"/>
    <row r="5620" ht="21" customHeight="1"/>
    <row r="5621" ht="21" customHeight="1"/>
    <row r="5622" ht="21" customHeight="1"/>
    <row r="5623" ht="21" customHeight="1"/>
    <row r="5624" ht="21" customHeight="1"/>
    <row r="5625" ht="21" customHeight="1"/>
    <row r="5626" ht="21" customHeight="1"/>
    <row r="5627" ht="21" customHeight="1"/>
    <row r="5628" ht="21" customHeight="1"/>
    <row r="5629" ht="21" customHeight="1"/>
    <row r="5630" ht="21" customHeight="1"/>
    <row r="5631" ht="21" customHeight="1"/>
    <row r="5632" ht="21" customHeight="1"/>
    <row r="5633" ht="21" customHeight="1"/>
    <row r="5634" ht="21" customHeight="1"/>
    <row r="5635" ht="21" customHeight="1"/>
    <row r="5636" ht="21" customHeight="1"/>
    <row r="5637" ht="21" customHeight="1"/>
    <row r="5638" ht="21" customHeight="1"/>
    <row r="5639" ht="21" customHeight="1"/>
    <row r="5640" ht="21" customHeight="1"/>
    <row r="5641" ht="21" customHeight="1"/>
    <row r="5642" ht="21" customHeight="1"/>
    <row r="5643" ht="21" customHeight="1"/>
    <row r="5644" ht="21" customHeight="1"/>
    <row r="5645" ht="21" customHeight="1"/>
    <row r="5646" ht="21" customHeight="1"/>
    <row r="5647" ht="21" customHeight="1"/>
    <row r="5648" ht="21" customHeight="1"/>
    <row r="5649" ht="21" customHeight="1"/>
    <row r="5650" ht="21" customHeight="1"/>
    <row r="5651" ht="21" customHeight="1"/>
    <row r="5652" ht="21" customHeight="1"/>
    <row r="5653" ht="21" customHeight="1"/>
    <row r="5654" ht="21" customHeight="1"/>
    <row r="5655" ht="21" customHeight="1"/>
    <row r="5656" ht="21" customHeight="1"/>
    <row r="5657" ht="21" customHeight="1"/>
    <row r="5658" ht="21" customHeight="1"/>
    <row r="5659" ht="21" customHeight="1"/>
    <row r="5660" ht="21" customHeight="1"/>
    <row r="5661" ht="21" customHeight="1"/>
    <row r="5662" ht="21" customHeight="1"/>
    <row r="5663" ht="21" customHeight="1"/>
    <row r="5664" ht="21" customHeight="1"/>
    <row r="5665" ht="21" customHeight="1"/>
    <row r="5666" ht="21" customHeight="1"/>
    <row r="5667" ht="21" customHeight="1"/>
    <row r="5668" ht="21" customHeight="1"/>
    <row r="5669" ht="21" customHeight="1"/>
    <row r="5670" ht="21" customHeight="1"/>
    <row r="5671" ht="21" customHeight="1"/>
    <row r="5672" ht="21" customHeight="1"/>
    <row r="5673" ht="21" customHeight="1"/>
    <row r="5674" ht="21" customHeight="1"/>
    <row r="5675" ht="21" customHeight="1"/>
    <row r="5676" ht="21" customHeight="1"/>
    <row r="5677" ht="21" customHeight="1"/>
    <row r="5678" ht="21" customHeight="1"/>
    <row r="5679" ht="21" customHeight="1"/>
    <row r="5680" ht="21" customHeight="1"/>
    <row r="5681" ht="21" customHeight="1"/>
    <row r="5682" ht="21" customHeight="1"/>
    <row r="5683" ht="21" customHeight="1"/>
    <row r="5684" ht="21" customHeight="1"/>
    <row r="5685" ht="21" customHeight="1"/>
    <row r="5686" ht="21" customHeight="1"/>
    <row r="5687" ht="21" customHeight="1"/>
    <row r="5688" ht="21" customHeight="1"/>
    <row r="5689" ht="21" customHeight="1"/>
    <row r="5690" ht="21" customHeight="1"/>
    <row r="5691" ht="21" customHeight="1"/>
    <row r="5692" ht="21" customHeight="1"/>
    <row r="5693" ht="21" customHeight="1"/>
    <row r="5694" ht="21" customHeight="1"/>
    <row r="5695" ht="21" customHeight="1"/>
    <row r="5696" ht="21" customHeight="1"/>
    <row r="5697" ht="21" customHeight="1"/>
    <row r="5698" ht="21" customHeight="1"/>
    <row r="5699" ht="21" customHeight="1"/>
    <row r="5700" ht="21" customHeight="1"/>
    <row r="5701" ht="21" customHeight="1"/>
    <row r="5702" ht="21" customHeight="1"/>
    <row r="5703" ht="21" customHeight="1"/>
    <row r="5704" ht="21" customHeight="1"/>
    <row r="5705" ht="21" customHeight="1"/>
    <row r="5706" ht="21" customHeight="1"/>
    <row r="5707" ht="21" customHeight="1"/>
    <row r="5708" ht="21" customHeight="1"/>
    <row r="5709" ht="21" customHeight="1"/>
    <row r="5710" ht="21" customHeight="1"/>
    <row r="5711" ht="21" customHeight="1"/>
    <row r="5712" ht="21" customHeight="1"/>
    <row r="5713" ht="21" customHeight="1"/>
    <row r="5714" ht="21" customHeight="1"/>
    <row r="5715" ht="21" customHeight="1"/>
    <row r="5716" ht="21" customHeight="1"/>
    <row r="5717" ht="21" customHeight="1"/>
    <row r="5718" ht="21" customHeight="1"/>
    <row r="5719" ht="21" customHeight="1"/>
    <row r="5720" ht="21" customHeight="1"/>
    <row r="5721" ht="21" customHeight="1"/>
    <row r="5722" ht="21" customHeight="1"/>
    <row r="5723" ht="21" customHeight="1"/>
    <row r="5724" ht="21" customHeight="1"/>
    <row r="5725" ht="21" customHeight="1"/>
    <row r="5726" ht="21" customHeight="1"/>
    <row r="5727" ht="21" customHeight="1"/>
    <row r="5728" ht="21" customHeight="1"/>
    <row r="5729" ht="21" customHeight="1"/>
    <row r="5730" ht="21" customHeight="1"/>
    <row r="5731" ht="21" customHeight="1"/>
    <row r="5732" ht="21" customHeight="1"/>
    <row r="5733" ht="21" customHeight="1"/>
    <row r="5734" ht="21" customHeight="1"/>
    <row r="5735" ht="21" customHeight="1"/>
    <row r="5736" ht="21" customHeight="1"/>
    <row r="5737" ht="21" customHeight="1"/>
    <row r="5738" ht="21" customHeight="1"/>
    <row r="5739" ht="21" customHeight="1"/>
    <row r="5740" ht="21" customHeight="1"/>
    <row r="5741" ht="21" customHeight="1"/>
    <row r="5742" ht="21" customHeight="1"/>
    <row r="5743" ht="21" customHeight="1"/>
    <row r="5744" ht="21" customHeight="1"/>
    <row r="5745" ht="21" customHeight="1"/>
    <row r="5746" ht="21" customHeight="1"/>
    <row r="5747" ht="21" customHeight="1"/>
    <row r="5748" ht="21" customHeight="1"/>
    <row r="5749" ht="21" customHeight="1"/>
    <row r="5750" ht="21" customHeight="1"/>
    <row r="5751" ht="21" customHeight="1"/>
    <row r="5752" ht="21" customHeight="1"/>
    <row r="5753" ht="21" customHeight="1"/>
    <row r="5754" ht="21" customHeight="1"/>
    <row r="5755" ht="21" customHeight="1"/>
    <row r="5756" ht="21" customHeight="1"/>
    <row r="5757" ht="21" customHeight="1"/>
    <row r="5758" ht="21" customHeight="1"/>
    <row r="5759" ht="21" customHeight="1"/>
    <row r="5760" ht="21" customHeight="1"/>
    <row r="5761" ht="21" customHeight="1"/>
    <row r="5762" ht="21" customHeight="1"/>
    <row r="5763" ht="21" customHeight="1"/>
    <row r="5764" ht="21" customHeight="1"/>
    <row r="5765" ht="21" customHeight="1"/>
    <row r="5766" ht="21" customHeight="1"/>
    <row r="5767" ht="21" customHeight="1"/>
    <row r="5768" ht="21" customHeight="1"/>
    <row r="5769" ht="21" customHeight="1"/>
    <row r="5770" ht="21" customHeight="1"/>
    <row r="5771" ht="21" customHeight="1"/>
    <row r="5772" ht="21" customHeight="1"/>
    <row r="5773" ht="21" customHeight="1"/>
    <row r="5774" ht="21" customHeight="1"/>
    <row r="5775" ht="21" customHeight="1"/>
    <row r="5776" ht="21" customHeight="1"/>
    <row r="5777" ht="21" customHeight="1"/>
    <row r="5778" ht="21" customHeight="1"/>
    <row r="5779" ht="21" customHeight="1"/>
    <row r="5780" ht="21" customHeight="1"/>
    <row r="5781" ht="21" customHeight="1"/>
    <row r="5782" ht="21" customHeight="1"/>
    <row r="5783" ht="21" customHeight="1"/>
    <row r="5784" ht="21" customHeight="1"/>
    <row r="5785" ht="21" customHeight="1"/>
    <row r="5786" ht="21" customHeight="1"/>
    <row r="5787" ht="21" customHeight="1"/>
    <row r="5788" ht="21" customHeight="1"/>
    <row r="5789" ht="21" customHeight="1"/>
    <row r="5790" ht="21" customHeight="1"/>
    <row r="5791" ht="21" customHeight="1"/>
    <row r="5792" ht="21" customHeight="1"/>
    <row r="5793" ht="21" customHeight="1"/>
    <row r="5794" ht="21" customHeight="1"/>
    <row r="5795" ht="21" customHeight="1"/>
    <row r="5796" ht="21" customHeight="1"/>
    <row r="5797" ht="21" customHeight="1"/>
    <row r="5798" ht="21" customHeight="1"/>
    <row r="5799" ht="21" customHeight="1"/>
    <row r="5800" ht="21" customHeight="1"/>
    <row r="5801" ht="21" customHeight="1"/>
    <row r="5802" ht="21" customHeight="1"/>
    <row r="5803" ht="21" customHeight="1"/>
    <row r="5804" ht="21" customHeight="1"/>
    <row r="5805" ht="21" customHeight="1"/>
    <row r="5806" ht="21" customHeight="1"/>
    <row r="5807" ht="21" customHeight="1"/>
    <row r="5808" ht="21" customHeight="1"/>
    <row r="5809" ht="21" customHeight="1"/>
    <row r="5810" ht="21" customHeight="1"/>
    <row r="5811" ht="21" customHeight="1"/>
    <row r="5812" ht="21" customHeight="1"/>
    <row r="5813" ht="21" customHeight="1"/>
    <row r="5814" ht="21" customHeight="1"/>
    <row r="5815" ht="21" customHeight="1"/>
    <row r="5816" ht="21" customHeight="1"/>
    <row r="5817" ht="21" customHeight="1"/>
    <row r="5818" ht="21" customHeight="1"/>
    <row r="5819" ht="21" customHeight="1"/>
    <row r="5820" ht="21" customHeight="1"/>
    <row r="5821" ht="21" customHeight="1"/>
    <row r="5822" ht="21" customHeight="1"/>
    <row r="5823" ht="21" customHeight="1"/>
    <row r="5824" ht="21" customHeight="1"/>
    <row r="5825" ht="21" customHeight="1"/>
    <row r="5826" ht="21" customHeight="1"/>
    <row r="5827" ht="21" customHeight="1"/>
    <row r="5828" ht="21" customHeight="1"/>
    <row r="5829" ht="21" customHeight="1"/>
    <row r="5830" ht="21" customHeight="1"/>
    <row r="5831" ht="21" customHeight="1"/>
    <row r="5832" ht="21" customHeight="1"/>
    <row r="5833" ht="21" customHeight="1"/>
    <row r="5834" ht="21" customHeight="1"/>
    <row r="5835" ht="21" customHeight="1"/>
    <row r="5836" ht="21" customHeight="1"/>
    <row r="5837" ht="21" customHeight="1"/>
    <row r="5838" ht="21" customHeight="1"/>
    <row r="5839" ht="21" customHeight="1"/>
    <row r="5840" ht="21" customHeight="1"/>
    <row r="5841" ht="21" customHeight="1"/>
    <row r="5842" ht="21" customHeight="1"/>
    <row r="5843" ht="21" customHeight="1"/>
    <row r="5844" ht="21" customHeight="1"/>
    <row r="5845" ht="21" customHeight="1"/>
    <row r="5846" ht="21" customHeight="1"/>
    <row r="5847" ht="21" customHeight="1"/>
    <row r="5848" ht="21" customHeight="1"/>
    <row r="5849" ht="21" customHeight="1"/>
    <row r="5850" ht="21" customHeight="1"/>
    <row r="5851" ht="21" customHeight="1"/>
    <row r="5852" ht="21" customHeight="1"/>
    <row r="5853" ht="21" customHeight="1"/>
    <row r="5854" ht="21" customHeight="1"/>
    <row r="5855" ht="21" customHeight="1"/>
    <row r="5856" ht="21" customHeight="1"/>
    <row r="5857" ht="21" customHeight="1"/>
    <row r="5858" ht="21" customHeight="1"/>
    <row r="5859" ht="21" customHeight="1"/>
    <row r="5860" ht="21" customHeight="1"/>
    <row r="5861" ht="21" customHeight="1"/>
    <row r="5862" ht="21" customHeight="1"/>
    <row r="5863" ht="21" customHeight="1"/>
    <row r="5864" ht="21" customHeight="1"/>
    <row r="5865" ht="21" customHeight="1"/>
    <row r="5866" ht="21" customHeight="1"/>
    <row r="5867" ht="21" customHeight="1"/>
    <row r="5868" ht="21" customHeight="1"/>
    <row r="5869" ht="21" customHeight="1"/>
    <row r="5870" ht="21" customHeight="1"/>
    <row r="5871" ht="21" customHeight="1"/>
    <row r="5872" ht="21" customHeight="1"/>
    <row r="5873" ht="21" customHeight="1"/>
    <row r="5874" ht="21" customHeight="1"/>
    <row r="5875" ht="21" customHeight="1"/>
    <row r="5876" ht="21" customHeight="1"/>
    <row r="5877" ht="21" customHeight="1"/>
    <row r="5878" ht="21" customHeight="1"/>
    <row r="5879" ht="21" customHeight="1"/>
    <row r="5880" ht="21" customHeight="1"/>
    <row r="5881" ht="21" customHeight="1"/>
    <row r="5882" ht="21" customHeight="1"/>
    <row r="5883" ht="21" customHeight="1"/>
    <row r="5884" ht="21" customHeight="1"/>
    <row r="5885" ht="21" customHeight="1"/>
    <row r="5886" ht="21" customHeight="1"/>
    <row r="5887" ht="21" customHeight="1"/>
    <row r="5888" ht="21" customHeight="1"/>
    <row r="5889" ht="21" customHeight="1"/>
    <row r="5890" ht="21" customHeight="1"/>
    <row r="5891" ht="21" customHeight="1"/>
    <row r="5892" ht="21" customHeight="1"/>
    <row r="5893" ht="21" customHeight="1"/>
    <row r="5894" ht="21" customHeight="1"/>
    <row r="5895" ht="21" customHeight="1"/>
    <row r="5896" ht="21" customHeight="1"/>
    <row r="5897" ht="21" customHeight="1"/>
    <row r="5898" ht="21" customHeight="1"/>
    <row r="5899" ht="21" customHeight="1"/>
    <row r="5900" ht="21" customHeight="1"/>
    <row r="5901" ht="21" customHeight="1"/>
    <row r="5902" ht="21" customHeight="1"/>
    <row r="5903" ht="21" customHeight="1"/>
    <row r="5904" ht="21" customHeight="1"/>
    <row r="5905" ht="21" customHeight="1"/>
    <row r="5906" ht="21" customHeight="1"/>
    <row r="5907" ht="21" customHeight="1"/>
    <row r="5908" ht="21" customHeight="1"/>
    <row r="5909" ht="21" customHeight="1"/>
    <row r="5910" ht="21" customHeight="1"/>
    <row r="5911" ht="21" customHeight="1"/>
    <row r="5912" ht="21" customHeight="1"/>
    <row r="5913" ht="21" customHeight="1"/>
    <row r="5914" ht="21" customHeight="1"/>
    <row r="5915" ht="21" customHeight="1"/>
    <row r="5916" ht="21" customHeight="1"/>
    <row r="5917" ht="21" customHeight="1"/>
    <row r="5918" ht="21" customHeight="1"/>
    <row r="5919" ht="21" customHeight="1"/>
    <row r="5920" ht="21" customHeight="1"/>
    <row r="5921" ht="21" customHeight="1"/>
    <row r="5922" ht="21" customHeight="1"/>
    <row r="5923" ht="21" customHeight="1"/>
    <row r="5924" ht="21" customHeight="1"/>
    <row r="5925" ht="21" customHeight="1"/>
    <row r="5926" ht="21" customHeight="1"/>
    <row r="5927" ht="21" customHeight="1"/>
    <row r="5928" ht="21" customHeight="1"/>
    <row r="5929" ht="21" customHeight="1"/>
    <row r="5930" ht="21" customHeight="1"/>
    <row r="5931" ht="21" customHeight="1"/>
    <row r="5932" ht="21" customHeight="1"/>
    <row r="5933" ht="21" customHeight="1"/>
    <row r="5934" ht="21" customHeight="1"/>
    <row r="5935" ht="21" customHeight="1"/>
    <row r="5936" ht="21" customHeight="1"/>
    <row r="5937" ht="21" customHeight="1"/>
    <row r="5938" ht="21" customHeight="1"/>
    <row r="5939" ht="21" customHeight="1"/>
    <row r="5940" ht="21" customHeight="1"/>
    <row r="5941" ht="21" customHeight="1"/>
    <row r="5942" ht="21" customHeight="1"/>
    <row r="5943" ht="21" customHeight="1"/>
    <row r="5944" ht="21" customHeight="1"/>
    <row r="5945" ht="21" customHeight="1"/>
    <row r="5946" ht="21" customHeight="1"/>
    <row r="5947" ht="21" customHeight="1"/>
    <row r="5948" ht="21" customHeight="1"/>
    <row r="5949" ht="21" customHeight="1"/>
    <row r="5950" ht="21" customHeight="1"/>
    <row r="5951" ht="21" customHeight="1"/>
    <row r="5952" ht="21" customHeight="1"/>
    <row r="5953" ht="21" customHeight="1"/>
    <row r="5954" ht="21" customHeight="1"/>
    <row r="5955" ht="21" customHeight="1"/>
    <row r="5956" ht="21" customHeight="1"/>
    <row r="5957" ht="21" customHeight="1"/>
    <row r="5958" ht="21" customHeight="1"/>
    <row r="5959" ht="21" customHeight="1"/>
    <row r="5960" ht="21" customHeight="1"/>
    <row r="5961" ht="21" customHeight="1"/>
    <row r="5962" ht="21" customHeight="1"/>
    <row r="5963" ht="21" customHeight="1"/>
    <row r="5964" ht="21" customHeight="1"/>
    <row r="5965" ht="21" customHeight="1"/>
    <row r="5966" ht="21" customHeight="1"/>
    <row r="5967" ht="21" customHeight="1"/>
    <row r="5968" ht="21" customHeight="1"/>
    <row r="5969" ht="21" customHeight="1"/>
    <row r="5970" ht="21" customHeight="1"/>
    <row r="5971" ht="21" customHeight="1"/>
    <row r="5972" ht="21" customHeight="1"/>
    <row r="5973" ht="21" customHeight="1"/>
    <row r="5974" ht="21" customHeight="1"/>
    <row r="5975" ht="21" customHeight="1"/>
    <row r="5976" ht="21" customHeight="1"/>
    <row r="5977" ht="21" customHeight="1"/>
    <row r="5978" ht="21" customHeight="1"/>
    <row r="5979" ht="21" customHeight="1"/>
    <row r="5980" ht="21" customHeight="1"/>
    <row r="5981" ht="21" customHeight="1"/>
    <row r="5982" ht="21" customHeight="1"/>
    <row r="5983" ht="21" customHeight="1"/>
    <row r="5984" ht="21" customHeight="1"/>
    <row r="5985" ht="21" customHeight="1"/>
    <row r="5986" ht="21" customHeight="1"/>
    <row r="5987" ht="21" customHeight="1"/>
    <row r="5988" ht="21" customHeight="1"/>
    <row r="5989" ht="21" customHeight="1"/>
    <row r="5990" ht="21" customHeight="1"/>
    <row r="5991" ht="21" customHeight="1"/>
    <row r="5992" ht="21" customHeight="1"/>
    <row r="5993" ht="21" customHeight="1"/>
    <row r="5994" ht="21" customHeight="1"/>
    <row r="5995" ht="21" customHeight="1"/>
    <row r="5996" ht="21" customHeight="1"/>
    <row r="5997" ht="21" customHeight="1"/>
    <row r="5998" ht="21" customHeight="1"/>
    <row r="5999" ht="21" customHeight="1"/>
    <row r="6000" ht="21" customHeight="1"/>
    <row r="6001" ht="21" customHeight="1"/>
    <row r="6002" ht="21" customHeight="1"/>
    <row r="6003" ht="21" customHeight="1"/>
    <row r="6004" ht="21" customHeight="1"/>
    <row r="6005" ht="21" customHeight="1"/>
    <row r="6006" ht="21" customHeight="1"/>
    <row r="6007" ht="21" customHeight="1"/>
    <row r="6008" ht="21" customHeight="1"/>
    <row r="6009" ht="21" customHeight="1"/>
    <row r="6010" ht="21" customHeight="1"/>
    <row r="6011" ht="21" customHeight="1"/>
    <row r="6012" ht="21" customHeight="1"/>
    <row r="6013" ht="21" customHeight="1"/>
    <row r="6014" ht="21" customHeight="1"/>
    <row r="6015" ht="21" customHeight="1"/>
    <row r="6016" ht="21" customHeight="1"/>
    <row r="6017" ht="21" customHeight="1"/>
    <row r="6018" ht="21" customHeight="1"/>
    <row r="6019" ht="21" customHeight="1"/>
    <row r="6020" ht="21" customHeight="1"/>
    <row r="6021" ht="21" customHeight="1"/>
    <row r="6022" ht="21" customHeight="1"/>
    <row r="6023" ht="21" customHeight="1"/>
    <row r="6024" ht="21" customHeight="1"/>
    <row r="6025" ht="21" customHeight="1"/>
    <row r="6026" ht="21" customHeight="1"/>
    <row r="6027" ht="21" customHeight="1"/>
    <row r="6028" ht="21" customHeight="1"/>
    <row r="6029" ht="21" customHeight="1"/>
    <row r="6030" ht="21" customHeight="1"/>
    <row r="6031" ht="21" customHeight="1"/>
    <row r="6032" ht="21" customHeight="1"/>
    <row r="6033" ht="21" customHeight="1"/>
    <row r="6034" ht="21" customHeight="1"/>
    <row r="6035" ht="21" customHeight="1"/>
    <row r="6036" ht="21" customHeight="1"/>
    <row r="6037" ht="21" customHeight="1"/>
    <row r="6038" ht="21" customHeight="1"/>
    <row r="6039" ht="21" customHeight="1"/>
    <row r="6040" ht="21" customHeight="1"/>
    <row r="6041" ht="21" customHeight="1"/>
    <row r="6042" ht="21" customHeight="1"/>
    <row r="6043" ht="21" customHeight="1"/>
    <row r="6044" ht="21" customHeight="1"/>
    <row r="6045" ht="21" customHeight="1"/>
    <row r="6046" ht="21" customHeight="1"/>
    <row r="6047" ht="21" customHeight="1"/>
    <row r="6048" ht="21" customHeight="1"/>
    <row r="6049" ht="21" customHeight="1"/>
    <row r="6050" ht="21" customHeight="1"/>
    <row r="6051" ht="21" customHeight="1"/>
    <row r="6052" ht="21" customHeight="1"/>
    <row r="6053" ht="21" customHeight="1"/>
    <row r="6054" ht="21" customHeight="1"/>
    <row r="6055" ht="21" customHeight="1"/>
    <row r="6056" ht="21" customHeight="1"/>
    <row r="6057" ht="21" customHeight="1"/>
    <row r="6058" ht="21" customHeight="1"/>
    <row r="6059" ht="21" customHeight="1"/>
    <row r="6060" ht="21" customHeight="1"/>
    <row r="6061" ht="21" customHeight="1"/>
    <row r="6062" ht="21" customHeight="1"/>
    <row r="6063" ht="21" customHeight="1"/>
    <row r="6064" ht="21" customHeight="1"/>
    <row r="6065" ht="21" customHeight="1"/>
    <row r="6066" ht="21" customHeight="1"/>
    <row r="6067" ht="21" customHeight="1"/>
    <row r="6068" ht="21" customHeight="1"/>
    <row r="6069" ht="21" customHeight="1"/>
    <row r="6070" ht="21" customHeight="1"/>
    <row r="6071" ht="21" customHeight="1"/>
    <row r="6072" ht="21" customHeight="1"/>
    <row r="6073" ht="21" customHeight="1"/>
    <row r="6074" ht="21" customHeight="1"/>
    <row r="6075" ht="21" customHeight="1"/>
    <row r="6076" ht="21" customHeight="1"/>
    <row r="6077" ht="21" customHeight="1"/>
    <row r="6078" ht="21" customHeight="1"/>
    <row r="6079" ht="21" customHeight="1"/>
    <row r="6080" ht="21" customHeight="1"/>
    <row r="6081" ht="21" customHeight="1"/>
    <row r="6082" ht="21" customHeight="1"/>
    <row r="6083" ht="21" customHeight="1"/>
    <row r="6084" ht="21" customHeight="1"/>
    <row r="6085" ht="21" customHeight="1"/>
    <row r="6086" ht="21" customHeight="1"/>
    <row r="6087" ht="21" customHeight="1"/>
    <row r="6088" ht="21" customHeight="1"/>
    <row r="6089" ht="21" customHeight="1"/>
    <row r="6090" ht="21" customHeight="1"/>
    <row r="6091" ht="21" customHeight="1"/>
    <row r="6092" ht="21" customHeight="1"/>
    <row r="6093" ht="21" customHeight="1"/>
    <row r="6094" ht="21" customHeight="1"/>
    <row r="6095" ht="21" customHeight="1"/>
    <row r="6096" ht="21" customHeight="1"/>
    <row r="6097" ht="21" customHeight="1"/>
    <row r="6098" ht="21" customHeight="1"/>
    <row r="6099" ht="21" customHeight="1"/>
    <row r="6100" ht="21" customHeight="1"/>
    <row r="6101" ht="21" customHeight="1"/>
    <row r="6102" ht="21" customHeight="1"/>
    <row r="6103" ht="21" customHeight="1"/>
    <row r="6104" ht="21" customHeight="1"/>
    <row r="6105" ht="21" customHeight="1"/>
    <row r="6106" ht="21" customHeight="1"/>
    <row r="6107" ht="21" customHeight="1"/>
    <row r="6108" ht="21" customHeight="1"/>
    <row r="6109" ht="21" customHeight="1"/>
    <row r="6110" ht="21" customHeight="1"/>
    <row r="6111" ht="21" customHeight="1"/>
    <row r="6112" ht="21" customHeight="1"/>
    <row r="6113" ht="21" customHeight="1"/>
    <row r="6114" ht="21" customHeight="1"/>
    <row r="6115" ht="21" customHeight="1"/>
    <row r="6116" ht="21" customHeight="1"/>
    <row r="6117" ht="21" customHeight="1"/>
    <row r="6118" ht="21" customHeight="1"/>
    <row r="6119" ht="21" customHeight="1"/>
    <row r="6120" ht="21" customHeight="1"/>
    <row r="6121" ht="21" customHeight="1"/>
    <row r="6122" ht="21" customHeight="1"/>
    <row r="6123" ht="21" customHeight="1"/>
    <row r="6124" ht="21" customHeight="1"/>
    <row r="6125" ht="21" customHeight="1"/>
    <row r="6126" ht="21" customHeight="1"/>
    <row r="6127" ht="21" customHeight="1"/>
    <row r="6128" ht="21" customHeight="1"/>
    <row r="6129" ht="21" customHeight="1"/>
    <row r="6130" ht="21" customHeight="1"/>
    <row r="6131" ht="21" customHeight="1"/>
    <row r="6132" ht="21" customHeight="1"/>
    <row r="6133" ht="21" customHeight="1"/>
    <row r="6134" ht="21" customHeight="1"/>
    <row r="6135" ht="21" customHeight="1"/>
    <row r="6136" ht="21" customHeight="1"/>
    <row r="6137" ht="21" customHeight="1"/>
    <row r="6138" ht="21" customHeight="1"/>
    <row r="6139" ht="21" customHeight="1"/>
    <row r="6140" ht="21" customHeight="1"/>
    <row r="6141" ht="21" customHeight="1"/>
    <row r="6142" ht="21" customHeight="1"/>
    <row r="6143" ht="21" customHeight="1"/>
    <row r="6144" ht="21" customHeight="1"/>
    <row r="6145" ht="21" customHeight="1"/>
    <row r="6146" ht="21" customHeight="1"/>
    <row r="6147" ht="21" customHeight="1"/>
    <row r="6148" ht="21" customHeight="1"/>
    <row r="6149" ht="21" customHeight="1"/>
    <row r="6150" ht="21" customHeight="1"/>
    <row r="6151" ht="21" customHeight="1"/>
    <row r="6152" ht="21" customHeight="1"/>
    <row r="6153" ht="21" customHeight="1"/>
    <row r="6154" ht="21" customHeight="1"/>
    <row r="6155" ht="21" customHeight="1"/>
    <row r="6156" ht="21" customHeight="1"/>
    <row r="6157" ht="21" customHeight="1"/>
    <row r="6158" ht="21" customHeight="1"/>
    <row r="6159" ht="21" customHeight="1"/>
    <row r="6160" ht="21" customHeight="1"/>
    <row r="6161" ht="21" customHeight="1"/>
    <row r="6162" ht="21" customHeight="1"/>
    <row r="6163" ht="21" customHeight="1"/>
    <row r="6164" ht="21" customHeight="1"/>
    <row r="6165" ht="21" customHeight="1"/>
    <row r="6166" ht="21" customHeight="1"/>
    <row r="6167" ht="21" customHeight="1"/>
    <row r="6168" ht="21" customHeight="1"/>
    <row r="6169" ht="21" customHeight="1"/>
    <row r="6170" ht="21" customHeight="1"/>
    <row r="6171" ht="21" customHeight="1"/>
    <row r="6172" ht="21" customHeight="1"/>
    <row r="6173" ht="21" customHeight="1"/>
    <row r="6174" ht="21" customHeight="1"/>
    <row r="6175" ht="21" customHeight="1"/>
    <row r="6176" ht="21" customHeight="1"/>
    <row r="6177" ht="21" customHeight="1"/>
    <row r="6178" ht="21" customHeight="1"/>
    <row r="6179" ht="21" customHeight="1"/>
    <row r="6180" ht="21" customHeight="1"/>
    <row r="6181" ht="21" customHeight="1"/>
    <row r="6182" ht="21" customHeight="1"/>
    <row r="6183" ht="21" customHeight="1"/>
    <row r="6184" ht="21" customHeight="1"/>
    <row r="6185" ht="21" customHeight="1"/>
    <row r="6186" ht="21" customHeight="1"/>
    <row r="6187" ht="21" customHeight="1"/>
    <row r="6188" ht="21" customHeight="1"/>
    <row r="6189" ht="21" customHeight="1"/>
    <row r="6190" ht="21" customHeight="1"/>
    <row r="6191" ht="21" customHeight="1"/>
    <row r="6192" ht="21" customHeight="1"/>
    <row r="6193" ht="21" customHeight="1"/>
    <row r="6194" ht="21" customHeight="1"/>
    <row r="6195" ht="21" customHeight="1"/>
    <row r="6196" ht="21" customHeight="1"/>
    <row r="6197" ht="21" customHeight="1"/>
    <row r="6198" ht="21" customHeight="1"/>
    <row r="6199" ht="21" customHeight="1"/>
    <row r="6200" ht="21" customHeight="1"/>
    <row r="6201" ht="21" customHeight="1"/>
    <row r="6202" ht="21" customHeight="1"/>
    <row r="6203" ht="21" customHeight="1"/>
    <row r="6204" ht="21" customHeight="1"/>
    <row r="6205" ht="21" customHeight="1"/>
    <row r="6206" ht="21" customHeight="1"/>
    <row r="6207" ht="21" customHeight="1"/>
    <row r="6208" ht="21" customHeight="1"/>
    <row r="6209" ht="21" customHeight="1"/>
    <row r="6210" ht="21" customHeight="1"/>
    <row r="6211" ht="21" customHeight="1"/>
    <row r="6212" ht="21" customHeight="1"/>
    <row r="6213" ht="21" customHeight="1"/>
    <row r="6214" ht="21" customHeight="1"/>
    <row r="6215" ht="21" customHeight="1"/>
    <row r="6216" ht="21" customHeight="1"/>
    <row r="6217" ht="21" customHeight="1"/>
    <row r="6218" ht="21" customHeight="1"/>
    <row r="6219" ht="21" customHeight="1"/>
    <row r="6220" ht="21" customHeight="1"/>
    <row r="6221" ht="21" customHeight="1"/>
    <row r="6222" ht="21" customHeight="1"/>
    <row r="6223" ht="21" customHeight="1"/>
    <row r="6224" ht="21" customHeight="1"/>
    <row r="6225" ht="21" customHeight="1"/>
    <row r="6226" ht="21" customHeight="1"/>
    <row r="6227" ht="21" customHeight="1"/>
    <row r="6228" ht="21" customHeight="1"/>
    <row r="6229" ht="21" customHeight="1"/>
    <row r="6230" ht="21" customHeight="1"/>
    <row r="6231" ht="21" customHeight="1"/>
    <row r="6232" ht="21" customHeight="1"/>
    <row r="6233" ht="21" customHeight="1"/>
    <row r="6234" ht="21" customHeight="1"/>
    <row r="6235" ht="21" customHeight="1"/>
    <row r="6236" ht="21" customHeight="1"/>
    <row r="6237" ht="21" customHeight="1"/>
    <row r="6238" ht="21" customHeight="1"/>
    <row r="6239" ht="21" customHeight="1"/>
    <row r="6240" ht="21" customHeight="1"/>
    <row r="6241" ht="21" customHeight="1"/>
    <row r="6242" ht="21" customHeight="1"/>
    <row r="6243" ht="21" customHeight="1"/>
    <row r="6244" ht="21" customHeight="1"/>
    <row r="6245" ht="21" customHeight="1"/>
    <row r="6246" ht="21" customHeight="1"/>
    <row r="6247" ht="21" customHeight="1"/>
    <row r="6248" ht="21" customHeight="1"/>
    <row r="6249" ht="21" customHeight="1"/>
    <row r="6250" ht="21" customHeight="1"/>
    <row r="6251" ht="21" customHeight="1"/>
    <row r="6252" ht="21" customHeight="1"/>
    <row r="6253" ht="21" customHeight="1"/>
    <row r="6254" ht="21" customHeight="1"/>
    <row r="6255" ht="21" customHeight="1"/>
    <row r="6256" ht="21" customHeight="1"/>
    <row r="6257" ht="21" customHeight="1"/>
    <row r="6258" ht="21" customHeight="1"/>
    <row r="6259" ht="21" customHeight="1"/>
    <row r="6260" ht="21" customHeight="1"/>
    <row r="6261" ht="21" customHeight="1"/>
    <row r="6262" ht="21" customHeight="1"/>
    <row r="6263" ht="21" customHeight="1"/>
    <row r="6264" ht="21" customHeight="1"/>
    <row r="6265" ht="21" customHeight="1"/>
    <row r="6266" ht="21" customHeight="1"/>
    <row r="6267" ht="21" customHeight="1"/>
    <row r="6268" ht="21" customHeight="1"/>
    <row r="6269" ht="21" customHeight="1"/>
    <row r="6270" ht="21" customHeight="1"/>
    <row r="6271" ht="21" customHeight="1"/>
    <row r="6272" ht="21" customHeight="1"/>
    <row r="6273" ht="21" customHeight="1"/>
    <row r="6274" ht="21" customHeight="1"/>
    <row r="6275" ht="21" customHeight="1"/>
    <row r="6276" ht="21" customHeight="1"/>
    <row r="6277" ht="21" customHeight="1"/>
    <row r="6278" ht="21" customHeight="1"/>
    <row r="6279" ht="21" customHeight="1"/>
    <row r="6280" ht="21" customHeight="1"/>
    <row r="6281" ht="21" customHeight="1"/>
    <row r="6282" ht="21" customHeight="1"/>
    <row r="6283" ht="21" customHeight="1"/>
    <row r="6284" ht="21" customHeight="1"/>
    <row r="6285" ht="21" customHeight="1"/>
    <row r="6286" ht="21" customHeight="1"/>
    <row r="6287" ht="21" customHeight="1"/>
    <row r="6288" ht="21" customHeight="1"/>
    <row r="6289" ht="21" customHeight="1"/>
    <row r="6290" ht="21" customHeight="1"/>
    <row r="6291" ht="21" customHeight="1"/>
    <row r="6292" ht="21" customHeight="1"/>
    <row r="6293" ht="21" customHeight="1"/>
    <row r="6294" ht="21" customHeight="1"/>
    <row r="6295" ht="21" customHeight="1"/>
    <row r="6296" ht="21" customHeight="1"/>
    <row r="6297" ht="21" customHeight="1"/>
    <row r="6298" ht="21" customHeight="1"/>
    <row r="6299" ht="21" customHeight="1"/>
    <row r="6300" ht="21" customHeight="1"/>
    <row r="6301" ht="21" customHeight="1"/>
    <row r="6302" ht="21" customHeight="1"/>
    <row r="6303" ht="21" customHeight="1"/>
    <row r="6304" ht="21" customHeight="1"/>
    <row r="6305" ht="21" customHeight="1"/>
    <row r="6306" ht="21" customHeight="1"/>
    <row r="6307" ht="21" customHeight="1"/>
    <row r="6308" ht="21" customHeight="1"/>
    <row r="6309" ht="21" customHeight="1"/>
    <row r="6310" ht="21" customHeight="1"/>
    <row r="6311" ht="21" customHeight="1"/>
    <row r="6312" ht="21" customHeight="1"/>
    <row r="6313" ht="21" customHeight="1"/>
    <row r="6314" ht="21" customHeight="1"/>
    <row r="6315" ht="21" customHeight="1"/>
    <row r="6316" ht="21" customHeight="1"/>
    <row r="6317" ht="21" customHeight="1"/>
    <row r="6318" ht="21" customHeight="1"/>
    <row r="6319" ht="21" customHeight="1"/>
    <row r="6320" ht="21" customHeight="1"/>
    <row r="6321" ht="21" customHeight="1"/>
    <row r="6322" ht="21" customHeight="1"/>
    <row r="6323" ht="21" customHeight="1"/>
    <row r="6324" ht="21" customHeight="1"/>
    <row r="6325" ht="21" customHeight="1"/>
    <row r="6326" ht="21" customHeight="1"/>
    <row r="6327" ht="21" customHeight="1"/>
    <row r="6328" ht="21" customHeight="1"/>
    <row r="6329" ht="21" customHeight="1"/>
    <row r="6330" ht="21" customHeight="1"/>
    <row r="6331" ht="21" customHeight="1"/>
    <row r="6332" ht="21" customHeight="1"/>
    <row r="6333" ht="21" customHeight="1"/>
    <row r="6334" ht="21" customHeight="1"/>
    <row r="6335" ht="21" customHeight="1"/>
    <row r="6336" ht="21" customHeight="1"/>
    <row r="6337" ht="21" customHeight="1"/>
    <row r="6338" ht="21" customHeight="1"/>
    <row r="6339" ht="21" customHeight="1"/>
    <row r="6340" ht="21" customHeight="1"/>
    <row r="6341" ht="21" customHeight="1"/>
    <row r="6342" ht="21" customHeight="1"/>
    <row r="6343" ht="21" customHeight="1"/>
    <row r="6344" ht="21" customHeight="1"/>
    <row r="6345" ht="21" customHeight="1"/>
    <row r="6346" ht="21" customHeight="1"/>
    <row r="6347" ht="21" customHeight="1"/>
    <row r="6348" ht="21" customHeight="1"/>
    <row r="6349" ht="21" customHeight="1"/>
    <row r="6350" ht="21" customHeight="1"/>
    <row r="6351" ht="21" customHeight="1"/>
    <row r="6352" ht="21" customHeight="1"/>
    <row r="6353" ht="21" customHeight="1"/>
    <row r="6354" ht="21" customHeight="1"/>
    <row r="6355" ht="21" customHeight="1"/>
    <row r="6356" ht="21" customHeight="1"/>
    <row r="6357" ht="21" customHeight="1"/>
    <row r="6358" ht="21" customHeight="1"/>
    <row r="6359" ht="21" customHeight="1"/>
    <row r="6360" ht="21" customHeight="1"/>
    <row r="6361" ht="21" customHeight="1"/>
    <row r="6362" ht="21" customHeight="1"/>
    <row r="6363" ht="21" customHeight="1"/>
    <row r="6364" ht="21" customHeight="1"/>
    <row r="6365" ht="21" customHeight="1"/>
    <row r="6366" ht="21" customHeight="1"/>
    <row r="6367" ht="21" customHeight="1"/>
    <row r="6368" ht="21" customHeight="1"/>
    <row r="6369" ht="21" customHeight="1"/>
    <row r="6370" ht="21" customHeight="1"/>
    <row r="6371" ht="21" customHeight="1"/>
    <row r="6372" ht="21" customHeight="1"/>
    <row r="6373" ht="21" customHeight="1"/>
    <row r="6374" ht="21" customHeight="1"/>
    <row r="6375" ht="21" customHeight="1"/>
    <row r="6376" ht="21" customHeight="1"/>
    <row r="6377" ht="21" customHeight="1"/>
    <row r="6378" ht="21" customHeight="1"/>
    <row r="6379" ht="21" customHeight="1"/>
    <row r="6380" ht="21" customHeight="1"/>
    <row r="6381" ht="21" customHeight="1"/>
    <row r="6382" ht="21" customHeight="1"/>
    <row r="6383" ht="21" customHeight="1"/>
    <row r="6384" ht="21" customHeight="1"/>
    <row r="6385" ht="21" customHeight="1"/>
    <row r="6386" ht="21" customHeight="1"/>
    <row r="6387" ht="21" customHeight="1"/>
    <row r="6388" ht="21" customHeight="1"/>
    <row r="6389" ht="21" customHeight="1"/>
    <row r="6390" ht="21" customHeight="1"/>
    <row r="6391" ht="21" customHeight="1"/>
    <row r="6392" ht="21" customHeight="1"/>
    <row r="6393" ht="21" customHeight="1"/>
    <row r="6394" ht="21" customHeight="1"/>
    <row r="6395" ht="21" customHeight="1"/>
    <row r="6396" ht="21" customHeight="1"/>
    <row r="6397" ht="21" customHeight="1"/>
    <row r="6398" ht="21" customHeight="1"/>
    <row r="6399" ht="21" customHeight="1"/>
    <row r="6400" ht="21" customHeight="1"/>
    <row r="6401" ht="21" customHeight="1"/>
    <row r="6402" ht="21" customHeight="1"/>
    <row r="6403" ht="21" customHeight="1"/>
    <row r="6404" ht="21" customHeight="1"/>
    <row r="6405" ht="21" customHeight="1"/>
    <row r="6406" ht="21" customHeight="1"/>
    <row r="6407" ht="21" customHeight="1"/>
    <row r="6408" ht="21" customHeight="1"/>
    <row r="6409" ht="21" customHeight="1"/>
    <row r="6410" ht="21" customHeight="1"/>
    <row r="6411" ht="21" customHeight="1"/>
    <row r="6412" ht="21" customHeight="1"/>
    <row r="6413" ht="21" customHeight="1"/>
    <row r="6414" ht="21" customHeight="1"/>
    <row r="6415" ht="21" customHeight="1"/>
    <row r="6416" ht="21" customHeight="1"/>
    <row r="6417" ht="21" customHeight="1"/>
    <row r="6418" ht="21" customHeight="1"/>
    <row r="6419" ht="21" customHeight="1"/>
    <row r="6420" ht="21" customHeight="1"/>
    <row r="6421" ht="21" customHeight="1"/>
    <row r="6422" ht="21" customHeight="1"/>
    <row r="6423" ht="21" customHeight="1"/>
    <row r="6424" ht="21" customHeight="1"/>
    <row r="6425" ht="21" customHeight="1"/>
    <row r="6426" ht="21" customHeight="1"/>
    <row r="6427" ht="21" customHeight="1"/>
    <row r="6428" ht="21" customHeight="1"/>
    <row r="6429" ht="21" customHeight="1"/>
    <row r="6430" ht="21" customHeight="1"/>
    <row r="6431" ht="21" customHeight="1"/>
    <row r="6432" ht="21" customHeight="1"/>
    <row r="6433" ht="21" customHeight="1"/>
    <row r="6434" ht="21" customHeight="1"/>
    <row r="6435" ht="21" customHeight="1"/>
    <row r="6436" ht="21" customHeight="1"/>
    <row r="6437" ht="21" customHeight="1"/>
    <row r="6438" ht="21" customHeight="1"/>
    <row r="6439" ht="21" customHeight="1"/>
    <row r="6440" ht="21" customHeight="1"/>
    <row r="6441" ht="21" customHeight="1"/>
    <row r="6442" ht="21" customHeight="1"/>
    <row r="6443" ht="21" customHeight="1"/>
    <row r="6444" ht="21" customHeight="1"/>
    <row r="6445" ht="21" customHeight="1"/>
    <row r="6446" ht="21" customHeight="1"/>
    <row r="6447" ht="21" customHeight="1"/>
    <row r="6448" ht="21" customHeight="1"/>
    <row r="6449" ht="21" customHeight="1"/>
    <row r="6450" ht="21" customHeight="1"/>
    <row r="6451" ht="21" customHeight="1"/>
    <row r="6452" ht="21" customHeight="1"/>
    <row r="6453" ht="21" customHeight="1"/>
    <row r="6454" ht="21" customHeight="1"/>
    <row r="6455" ht="21" customHeight="1"/>
    <row r="6456" ht="21" customHeight="1"/>
    <row r="6457" ht="21" customHeight="1"/>
    <row r="6458" ht="21" customHeight="1"/>
    <row r="6459" ht="21" customHeight="1"/>
    <row r="6460" ht="21" customHeight="1"/>
    <row r="6461" ht="21" customHeight="1"/>
    <row r="6462" ht="21" customHeight="1"/>
    <row r="6463" ht="21" customHeight="1"/>
    <row r="6464" ht="21" customHeight="1"/>
    <row r="6465" ht="21" customHeight="1"/>
    <row r="6466" ht="21" customHeight="1"/>
    <row r="6467" ht="21" customHeight="1"/>
    <row r="6468" ht="21" customHeight="1"/>
    <row r="6469" ht="21" customHeight="1"/>
    <row r="6470" ht="21" customHeight="1"/>
    <row r="6471" ht="21" customHeight="1"/>
    <row r="6472" ht="21" customHeight="1"/>
    <row r="6473" ht="21" customHeight="1"/>
    <row r="6474" ht="21" customHeight="1"/>
    <row r="6475" ht="21" customHeight="1"/>
    <row r="6476" ht="21" customHeight="1"/>
    <row r="6477" ht="21" customHeight="1"/>
    <row r="6478" ht="21" customHeight="1"/>
    <row r="6479" ht="21" customHeight="1"/>
    <row r="6480" ht="21" customHeight="1"/>
    <row r="6481" ht="21" customHeight="1"/>
    <row r="6482" ht="21" customHeight="1"/>
    <row r="6483" ht="21" customHeight="1"/>
    <row r="6484" ht="21" customHeight="1"/>
    <row r="6485" ht="21" customHeight="1"/>
    <row r="6486" ht="21" customHeight="1"/>
    <row r="6487" ht="21" customHeight="1"/>
    <row r="6488" ht="21" customHeight="1"/>
    <row r="6489" ht="21" customHeight="1"/>
    <row r="6490" ht="21" customHeight="1"/>
    <row r="6491" ht="21" customHeight="1"/>
    <row r="6492" ht="21" customHeight="1"/>
    <row r="6493" ht="21" customHeight="1"/>
    <row r="6494" ht="21" customHeight="1"/>
    <row r="6495" ht="21" customHeight="1"/>
    <row r="6496" ht="21" customHeight="1"/>
    <row r="6497" ht="21" customHeight="1"/>
    <row r="6498" ht="21" customHeight="1"/>
    <row r="6499" ht="21" customHeight="1"/>
    <row r="6500" ht="21" customHeight="1"/>
    <row r="6501" ht="21" customHeight="1"/>
    <row r="6502" ht="21" customHeight="1"/>
    <row r="6503" ht="21" customHeight="1"/>
    <row r="6504" ht="21" customHeight="1"/>
    <row r="6505" ht="21" customHeight="1"/>
    <row r="6506" ht="21" customHeight="1"/>
    <row r="6507" ht="21" customHeight="1"/>
    <row r="6508" ht="21" customHeight="1"/>
    <row r="6509" ht="21" customHeight="1"/>
    <row r="6510" ht="21" customHeight="1"/>
    <row r="6511" ht="21" customHeight="1"/>
    <row r="6512" ht="21" customHeight="1"/>
    <row r="6513" ht="21" customHeight="1"/>
    <row r="6514" ht="21" customHeight="1"/>
    <row r="6515" ht="21" customHeight="1"/>
    <row r="6516" ht="21" customHeight="1"/>
    <row r="6517" ht="21" customHeight="1"/>
    <row r="6518" ht="21" customHeight="1"/>
    <row r="6519" ht="21" customHeight="1"/>
    <row r="6520" ht="21" customHeight="1"/>
    <row r="6521" ht="21" customHeight="1"/>
    <row r="6522" ht="21" customHeight="1"/>
    <row r="6523" ht="21" customHeight="1"/>
    <row r="6524" ht="21" customHeight="1"/>
    <row r="6525" ht="21" customHeight="1"/>
    <row r="6526" ht="21" customHeight="1"/>
    <row r="6527" ht="21" customHeight="1"/>
    <row r="6528" ht="21" customHeight="1"/>
    <row r="6529" ht="21" customHeight="1"/>
    <row r="6530" ht="21" customHeight="1"/>
    <row r="6531" ht="21" customHeight="1"/>
    <row r="6532" ht="21" customHeight="1"/>
    <row r="6533" ht="21" customHeight="1"/>
    <row r="6534" ht="21" customHeight="1"/>
    <row r="6535" ht="21" customHeight="1"/>
    <row r="6536" ht="21" customHeight="1"/>
    <row r="6537" ht="21" customHeight="1"/>
    <row r="6538" ht="21" customHeight="1"/>
    <row r="6539" ht="21" customHeight="1"/>
    <row r="6540" ht="21" customHeight="1"/>
    <row r="6541" ht="21" customHeight="1"/>
    <row r="6542" ht="21" customHeight="1"/>
    <row r="6543" ht="21" customHeight="1"/>
    <row r="6544" ht="21" customHeight="1"/>
    <row r="6545" ht="21" customHeight="1"/>
    <row r="6546" ht="21" customHeight="1"/>
    <row r="6547" ht="21" customHeight="1"/>
    <row r="6548" ht="21" customHeight="1"/>
    <row r="6549" ht="21" customHeight="1"/>
    <row r="6550" ht="21" customHeight="1"/>
    <row r="6551" ht="21" customHeight="1"/>
    <row r="6552" ht="21" customHeight="1"/>
    <row r="6553" ht="21" customHeight="1"/>
    <row r="6554" ht="21" customHeight="1"/>
    <row r="6555" ht="21" customHeight="1"/>
    <row r="6556" ht="21" customHeight="1"/>
    <row r="6557" ht="21" customHeight="1"/>
    <row r="6558" ht="21" customHeight="1"/>
    <row r="6559" ht="21" customHeight="1"/>
    <row r="6560" ht="21" customHeight="1"/>
    <row r="6561" ht="21" customHeight="1"/>
    <row r="6562" ht="21" customHeight="1"/>
    <row r="6563" ht="21" customHeight="1"/>
    <row r="6564" ht="21" customHeight="1"/>
    <row r="6565" ht="21" customHeight="1"/>
    <row r="6566" ht="21" customHeight="1"/>
    <row r="6567" ht="21" customHeight="1"/>
    <row r="6568" ht="21" customHeight="1"/>
    <row r="6569" ht="21" customHeight="1"/>
    <row r="6570" ht="21" customHeight="1"/>
    <row r="6571" ht="21" customHeight="1"/>
    <row r="6572" ht="21" customHeight="1"/>
    <row r="6573" ht="21" customHeight="1"/>
    <row r="6574" ht="21" customHeight="1"/>
    <row r="6575" ht="21" customHeight="1"/>
    <row r="6576" ht="21" customHeight="1"/>
    <row r="6577" ht="21" customHeight="1"/>
    <row r="6578" ht="21" customHeight="1"/>
    <row r="6579" ht="21" customHeight="1"/>
    <row r="6580" ht="21" customHeight="1"/>
    <row r="6581" ht="21" customHeight="1"/>
    <row r="6582" ht="21" customHeight="1"/>
    <row r="6583" ht="21" customHeight="1"/>
    <row r="6584" ht="21" customHeight="1"/>
    <row r="6585" ht="21" customHeight="1"/>
    <row r="6586" ht="21" customHeight="1"/>
    <row r="6587" ht="21" customHeight="1"/>
    <row r="6588" ht="21" customHeight="1"/>
    <row r="6589" ht="21" customHeight="1"/>
    <row r="6590" ht="21" customHeight="1"/>
    <row r="6591" ht="21" customHeight="1"/>
    <row r="6592" ht="21" customHeight="1"/>
    <row r="6593" ht="21" customHeight="1"/>
    <row r="6594" ht="21" customHeight="1"/>
    <row r="6595" ht="21" customHeight="1"/>
    <row r="6596" ht="21" customHeight="1"/>
    <row r="6597" ht="21" customHeight="1"/>
    <row r="6598" ht="21" customHeight="1"/>
    <row r="6599" ht="21" customHeight="1"/>
    <row r="6600" ht="21" customHeight="1"/>
    <row r="6601" ht="21" customHeight="1"/>
    <row r="6602" ht="21" customHeight="1"/>
    <row r="6603" ht="21" customHeight="1"/>
    <row r="6604" ht="21" customHeight="1"/>
    <row r="6605" ht="21" customHeight="1"/>
    <row r="6606" ht="21" customHeight="1"/>
    <row r="6607" ht="21" customHeight="1"/>
    <row r="6608" ht="21" customHeight="1"/>
    <row r="6609" ht="21" customHeight="1"/>
    <row r="6610" ht="21" customHeight="1"/>
    <row r="6611" ht="21" customHeight="1"/>
    <row r="6612" ht="21" customHeight="1"/>
    <row r="6613" ht="21" customHeight="1"/>
    <row r="6614" ht="21" customHeight="1"/>
    <row r="6615" ht="21" customHeight="1"/>
    <row r="6616" ht="21" customHeight="1"/>
    <row r="6617" ht="21" customHeight="1"/>
    <row r="6618" ht="21" customHeight="1"/>
    <row r="6619" ht="21" customHeight="1"/>
    <row r="6620" ht="21" customHeight="1"/>
    <row r="6621" ht="21" customHeight="1"/>
    <row r="6622" ht="21" customHeight="1"/>
    <row r="6623" ht="21" customHeight="1"/>
    <row r="6624" ht="21" customHeight="1"/>
    <row r="6625" ht="21" customHeight="1"/>
    <row r="6626" ht="21" customHeight="1"/>
    <row r="6627" ht="21" customHeight="1"/>
    <row r="6628" ht="21" customHeight="1"/>
    <row r="6629" ht="21" customHeight="1"/>
    <row r="6630" ht="21" customHeight="1"/>
    <row r="6631" ht="21" customHeight="1"/>
    <row r="6632" ht="21" customHeight="1"/>
    <row r="6633" ht="21" customHeight="1"/>
    <row r="6634" ht="21" customHeight="1"/>
    <row r="6635" ht="21" customHeight="1"/>
    <row r="6636" ht="21" customHeight="1"/>
    <row r="6637" ht="21" customHeight="1"/>
    <row r="6638" ht="21" customHeight="1"/>
    <row r="6639" ht="21" customHeight="1"/>
    <row r="6640" ht="21" customHeight="1"/>
    <row r="6641" ht="21" customHeight="1"/>
    <row r="6642" ht="21" customHeight="1"/>
    <row r="6643" ht="21" customHeight="1"/>
    <row r="6644" ht="21" customHeight="1"/>
    <row r="6645" ht="21" customHeight="1"/>
    <row r="6646" ht="21" customHeight="1"/>
    <row r="6647" ht="21" customHeight="1"/>
    <row r="6648" ht="21" customHeight="1"/>
    <row r="6649" ht="21" customHeight="1"/>
    <row r="6650" ht="21" customHeight="1"/>
    <row r="6651" ht="21" customHeight="1"/>
    <row r="6652" ht="21" customHeight="1"/>
    <row r="6653" ht="21" customHeight="1"/>
    <row r="6654" ht="21" customHeight="1"/>
    <row r="6655" ht="21" customHeight="1"/>
    <row r="6656" ht="21" customHeight="1"/>
    <row r="6657" ht="21" customHeight="1"/>
    <row r="6658" ht="21" customHeight="1"/>
    <row r="6659" ht="21" customHeight="1"/>
    <row r="6660" ht="21" customHeight="1"/>
    <row r="6661" ht="21" customHeight="1"/>
    <row r="6662" ht="21" customHeight="1"/>
    <row r="6663" ht="21" customHeight="1"/>
    <row r="6664" ht="21" customHeight="1"/>
    <row r="6665" ht="21" customHeight="1"/>
    <row r="6666" ht="21" customHeight="1"/>
    <row r="6667" ht="21" customHeight="1"/>
    <row r="6668" ht="21" customHeight="1"/>
    <row r="6669" ht="21" customHeight="1"/>
    <row r="6670" ht="21" customHeight="1"/>
    <row r="6671" ht="21" customHeight="1"/>
    <row r="6672" ht="21" customHeight="1"/>
    <row r="6673" ht="21" customHeight="1"/>
    <row r="6674" ht="21" customHeight="1"/>
    <row r="6675" ht="21" customHeight="1"/>
    <row r="6676" ht="21" customHeight="1"/>
    <row r="6677" ht="21" customHeight="1"/>
    <row r="6678" ht="21" customHeight="1"/>
    <row r="6679" ht="21" customHeight="1"/>
    <row r="6680" ht="21" customHeight="1"/>
    <row r="6681" ht="21" customHeight="1"/>
    <row r="6682" ht="21" customHeight="1"/>
    <row r="6683" ht="21" customHeight="1"/>
    <row r="6684" ht="21" customHeight="1"/>
    <row r="6685" ht="21" customHeight="1"/>
    <row r="6686" ht="21" customHeight="1"/>
    <row r="6687" ht="21" customHeight="1"/>
    <row r="6688" ht="21" customHeight="1"/>
    <row r="6689" ht="21" customHeight="1"/>
    <row r="6690" ht="21" customHeight="1"/>
    <row r="6691" ht="21" customHeight="1"/>
    <row r="6692" ht="21" customHeight="1"/>
    <row r="6693" ht="21" customHeight="1"/>
    <row r="6694" ht="21" customHeight="1"/>
    <row r="6695" ht="21" customHeight="1"/>
    <row r="6696" ht="21" customHeight="1"/>
    <row r="6697" ht="21" customHeight="1"/>
    <row r="6698" ht="21" customHeight="1"/>
    <row r="6699" ht="21" customHeight="1"/>
    <row r="6700" ht="21" customHeight="1"/>
    <row r="6701" ht="21" customHeight="1"/>
    <row r="6702" ht="21" customHeight="1"/>
    <row r="6703" ht="21" customHeight="1"/>
    <row r="6704" ht="21" customHeight="1"/>
    <row r="6705" ht="21" customHeight="1"/>
    <row r="6706" ht="21" customHeight="1"/>
    <row r="6707" ht="21" customHeight="1"/>
    <row r="6708" ht="21" customHeight="1"/>
    <row r="6709" ht="21" customHeight="1"/>
    <row r="6710" ht="21" customHeight="1"/>
    <row r="6711" ht="21" customHeight="1"/>
    <row r="6712" ht="21" customHeight="1"/>
    <row r="6713" ht="21" customHeight="1"/>
    <row r="6714" ht="21" customHeight="1"/>
    <row r="6715" ht="21" customHeight="1"/>
    <row r="6716" ht="21" customHeight="1"/>
    <row r="6717" ht="21" customHeight="1"/>
    <row r="6718" ht="21" customHeight="1"/>
    <row r="6719" ht="21" customHeight="1"/>
    <row r="6720" ht="21" customHeight="1"/>
    <row r="6721" ht="21" customHeight="1"/>
    <row r="6722" ht="21" customHeight="1"/>
    <row r="6723" ht="21" customHeight="1"/>
    <row r="6724" ht="21" customHeight="1"/>
    <row r="6725" ht="21" customHeight="1"/>
    <row r="6726" ht="21" customHeight="1"/>
    <row r="6727" ht="21" customHeight="1"/>
    <row r="6728" ht="21" customHeight="1"/>
    <row r="6729" ht="21" customHeight="1"/>
    <row r="6730" ht="21" customHeight="1"/>
    <row r="6731" ht="21" customHeight="1"/>
    <row r="6732" ht="21" customHeight="1"/>
    <row r="6733" ht="21" customHeight="1"/>
    <row r="6734" ht="21" customHeight="1"/>
    <row r="6735" ht="21" customHeight="1"/>
    <row r="6736" ht="21" customHeight="1"/>
    <row r="6737" ht="21" customHeight="1"/>
    <row r="6738" ht="21" customHeight="1"/>
    <row r="6739" ht="21" customHeight="1"/>
    <row r="6740" ht="21" customHeight="1"/>
    <row r="6741" ht="21" customHeight="1"/>
    <row r="6742" ht="21" customHeight="1"/>
    <row r="6743" ht="21" customHeight="1"/>
    <row r="6744" ht="21" customHeight="1"/>
    <row r="6745" ht="21" customHeight="1"/>
    <row r="6746" ht="21" customHeight="1"/>
    <row r="6747" ht="21" customHeight="1"/>
    <row r="6748" ht="21" customHeight="1"/>
    <row r="6749" ht="21" customHeight="1"/>
    <row r="6750" ht="21" customHeight="1"/>
    <row r="6751" ht="21" customHeight="1"/>
    <row r="6752" ht="21" customHeight="1"/>
    <row r="6753" ht="21" customHeight="1"/>
    <row r="6754" ht="21" customHeight="1"/>
    <row r="6755" ht="21" customHeight="1"/>
    <row r="6756" ht="21" customHeight="1"/>
    <row r="6757" ht="21" customHeight="1"/>
    <row r="6758" ht="21" customHeight="1"/>
    <row r="6759" ht="21" customHeight="1"/>
    <row r="6760" ht="21" customHeight="1"/>
    <row r="6761" ht="21" customHeight="1"/>
    <row r="6762" ht="21" customHeight="1"/>
    <row r="6763" ht="21" customHeight="1"/>
    <row r="6764" ht="21" customHeight="1"/>
    <row r="6765" ht="21" customHeight="1"/>
    <row r="6766" ht="21" customHeight="1"/>
    <row r="6767" ht="21" customHeight="1"/>
    <row r="6768" ht="21" customHeight="1"/>
    <row r="6769" ht="21" customHeight="1"/>
    <row r="6770" ht="21" customHeight="1"/>
    <row r="6771" ht="21" customHeight="1"/>
    <row r="6772" ht="21" customHeight="1"/>
    <row r="6773" ht="21" customHeight="1"/>
    <row r="6774" ht="21" customHeight="1"/>
    <row r="6775" ht="21" customHeight="1"/>
    <row r="6776" ht="21" customHeight="1"/>
    <row r="6777" ht="21" customHeight="1"/>
    <row r="6778" ht="21" customHeight="1"/>
    <row r="6779" ht="21" customHeight="1"/>
    <row r="6780" ht="21" customHeight="1"/>
    <row r="6781" ht="21" customHeight="1"/>
    <row r="6782" ht="21" customHeight="1"/>
    <row r="6783" ht="21" customHeight="1"/>
    <row r="6784" ht="21" customHeight="1"/>
    <row r="6785" ht="21" customHeight="1"/>
    <row r="6786" ht="21" customHeight="1"/>
    <row r="6787" ht="21" customHeight="1"/>
    <row r="6788" ht="21" customHeight="1"/>
    <row r="6789" ht="21" customHeight="1"/>
    <row r="6790" ht="21" customHeight="1"/>
    <row r="6791" ht="21" customHeight="1"/>
    <row r="6792" ht="21" customHeight="1"/>
    <row r="6793" ht="21" customHeight="1"/>
    <row r="6794" ht="21" customHeight="1"/>
    <row r="6795" ht="21" customHeight="1"/>
    <row r="6796" ht="21" customHeight="1"/>
    <row r="6797" ht="21" customHeight="1"/>
    <row r="6798" ht="21" customHeight="1"/>
    <row r="6799" ht="21" customHeight="1"/>
    <row r="6800" ht="21" customHeight="1"/>
    <row r="6801" ht="21" customHeight="1"/>
    <row r="6802" ht="21" customHeight="1"/>
    <row r="6803" ht="21" customHeight="1"/>
    <row r="6804" ht="21" customHeight="1"/>
    <row r="6805" ht="21" customHeight="1"/>
    <row r="6806" ht="21" customHeight="1"/>
    <row r="6807" ht="21" customHeight="1"/>
    <row r="6808" ht="21" customHeight="1"/>
    <row r="6809" ht="21" customHeight="1"/>
    <row r="6810" ht="21" customHeight="1"/>
    <row r="6811" ht="21" customHeight="1"/>
    <row r="6812" ht="21" customHeight="1"/>
    <row r="6813" ht="21" customHeight="1"/>
    <row r="6814" ht="21" customHeight="1"/>
    <row r="6815" ht="21" customHeight="1"/>
    <row r="6816" ht="21" customHeight="1"/>
    <row r="6817" ht="21" customHeight="1"/>
    <row r="6818" ht="21" customHeight="1"/>
    <row r="6819" ht="21" customHeight="1"/>
    <row r="6820" ht="21" customHeight="1"/>
    <row r="6821" ht="21" customHeight="1"/>
    <row r="6822" ht="21" customHeight="1"/>
    <row r="6823" ht="21" customHeight="1"/>
    <row r="6824" ht="21" customHeight="1"/>
    <row r="6825" ht="21" customHeight="1"/>
    <row r="6826" ht="21" customHeight="1"/>
    <row r="6827" ht="21" customHeight="1"/>
    <row r="6828" ht="21" customHeight="1"/>
    <row r="6829" ht="21" customHeight="1"/>
    <row r="6830" ht="21" customHeight="1"/>
    <row r="6831" ht="21" customHeight="1"/>
    <row r="6832" ht="21" customHeight="1"/>
    <row r="6833" ht="21" customHeight="1"/>
    <row r="6834" ht="21" customHeight="1"/>
    <row r="6835" ht="21" customHeight="1"/>
    <row r="6836" ht="21" customHeight="1"/>
    <row r="6837" ht="21" customHeight="1"/>
    <row r="6838" ht="21" customHeight="1"/>
    <row r="6839" ht="21" customHeight="1"/>
    <row r="6840" ht="21" customHeight="1"/>
    <row r="6841" ht="21" customHeight="1"/>
    <row r="6842" ht="21" customHeight="1"/>
    <row r="6843" ht="21" customHeight="1"/>
    <row r="6844" ht="21" customHeight="1"/>
    <row r="6845" ht="21" customHeight="1"/>
    <row r="6846" ht="21" customHeight="1"/>
    <row r="6847" ht="21" customHeight="1"/>
    <row r="6848" ht="21" customHeight="1"/>
    <row r="6849" ht="21" customHeight="1"/>
    <row r="6850" ht="21" customHeight="1"/>
    <row r="6851" ht="21" customHeight="1"/>
    <row r="6852" ht="21" customHeight="1"/>
    <row r="6853" ht="21" customHeight="1"/>
    <row r="6854" ht="21" customHeight="1"/>
    <row r="6855" ht="21" customHeight="1"/>
    <row r="6856" ht="21" customHeight="1"/>
    <row r="6857" ht="21" customHeight="1"/>
    <row r="6858" ht="21" customHeight="1"/>
    <row r="6859" ht="21" customHeight="1"/>
    <row r="6860" ht="21" customHeight="1"/>
    <row r="6861" ht="21" customHeight="1"/>
    <row r="6862" ht="21" customHeight="1"/>
    <row r="6863" ht="21" customHeight="1"/>
    <row r="6864" ht="21" customHeight="1"/>
    <row r="6865" ht="21" customHeight="1"/>
    <row r="6866" ht="21" customHeight="1"/>
    <row r="6867" ht="21" customHeight="1"/>
    <row r="6868" ht="21" customHeight="1"/>
    <row r="6869" ht="21" customHeight="1"/>
    <row r="6870" ht="21" customHeight="1"/>
    <row r="6871" ht="21" customHeight="1"/>
    <row r="6872" ht="21" customHeight="1"/>
    <row r="6873" ht="21" customHeight="1"/>
    <row r="6874" ht="21" customHeight="1"/>
    <row r="6875" ht="21" customHeight="1"/>
    <row r="6876" ht="21" customHeight="1"/>
    <row r="6877" ht="21" customHeight="1"/>
    <row r="6878" ht="21" customHeight="1"/>
    <row r="6879" ht="21" customHeight="1"/>
    <row r="6880" ht="21" customHeight="1"/>
    <row r="6881" ht="21" customHeight="1"/>
    <row r="6882" ht="21" customHeight="1"/>
    <row r="6883" ht="21" customHeight="1"/>
    <row r="6884" ht="21" customHeight="1"/>
    <row r="6885" ht="21" customHeight="1"/>
    <row r="6886" ht="21" customHeight="1"/>
    <row r="6887" ht="21" customHeight="1"/>
    <row r="6888" ht="21" customHeight="1"/>
    <row r="6889" ht="21" customHeight="1"/>
    <row r="6890" ht="21" customHeight="1"/>
    <row r="6891" ht="21" customHeight="1"/>
    <row r="6892" ht="21" customHeight="1"/>
    <row r="6893" ht="21" customHeight="1"/>
    <row r="6894" ht="21" customHeight="1"/>
    <row r="6895" ht="21" customHeight="1"/>
    <row r="6896" ht="21" customHeight="1"/>
    <row r="6897" ht="21" customHeight="1"/>
    <row r="6898" ht="21" customHeight="1"/>
    <row r="6899" ht="21" customHeight="1"/>
    <row r="6900" ht="21" customHeight="1"/>
    <row r="6901" ht="21" customHeight="1"/>
    <row r="6902" ht="21" customHeight="1"/>
    <row r="6903" ht="21" customHeight="1"/>
    <row r="6904" ht="21" customHeight="1"/>
    <row r="6905" ht="21" customHeight="1"/>
    <row r="6906" ht="21" customHeight="1"/>
    <row r="6907" ht="21" customHeight="1"/>
    <row r="6908" ht="21" customHeight="1"/>
    <row r="6909" ht="21" customHeight="1"/>
    <row r="6910" ht="21" customHeight="1"/>
    <row r="6911" ht="21" customHeight="1"/>
    <row r="6912" ht="21" customHeight="1"/>
    <row r="6913" ht="21" customHeight="1"/>
    <row r="6914" ht="21" customHeight="1"/>
    <row r="6915" ht="21" customHeight="1"/>
    <row r="6916" ht="21" customHeight="1"/>
    <row r="6917" ht="21" customHeight="1"/>
    <row r="6918" ht="21" customHeight="1"/>
    <row r="6919" ht="21" customHeight="1"/>
    <row r="6920" ht="21" customHeight="1"/>
    <row r="6921" ht="21" customHeight="1"/>
    <row r="6922" ht="21" customHeight="1"/>
    <row r="6923" ht="21" customHeight="1"/>
    <row r="6924" ht="21" customHeight="1"/>
    <row r="6925" ht="21" customHeight="1"/>
    <row r="6926" ht="21" customHeight="1"/>
    <row r="6927" ht="21" customHeight="1"/>
    <row r="6928" ht="21" customHeight="1"/>
    <row r="6929" ht="21" customHeight="1"/>
    <row r="6930" ht="21" customHeight="1"/>
    <row r="6931" ht="21" customHeight="1"/>
    <row r="6932" ht="21" customHeight="1"/>
    <row r="6933" ht="21" customHeight="1"/>
    <row r="6934" ht="21" customHeight="1"/>
    <row r="6935" ht="21" customHeight="1"/>
    <row r="6936" ht="21" customHeight="1"/>
    <row r="6937" ht="21" customHeight="1"/>
    <row r="6938" ht="21" customHeight="1"/>
    <row r="6939" ht="21" customHeight="1"/>
    <row r="6940" ht="21" customHeight="1"/>
    <row r="6941" ht="21" customHeight="1"/>
    <row r="6942" ht="21" customHeight="1"/>
    <row r="6943" ht="21" customHeight="1"/>
    <row r="6944" ht="21" customHeight="1"/>
    <row r="6945" ht="21" customHeight="1"/>
    <row r="6946" ht="21" customHeight="1"/>
    <row r="6947" ht="21" customHeight="1"/>
    <row r="6948" ht="21" customHeight="1"/>
    <row r="6949" ht="21" customHeight="1"/>
    <row r="6950" ht="21" customHeight="1"/>
    <row r="6951" ht="21" customHeight="1"/>
    <row r="6952" ht="21" customHeight="1"/>
    <row r="6953" ht="21" customHeight="1"/>
    <row r="6954" ht="21" customHeight="1"/>
    <row r="6955" ht="21" customHeight="1"/>
    <row r="6956" ht="21" customHeight="1"/>
    <row r="6957" ht="21" customHeight="1"/>
    <row r="6958" ht="21" customHeight="1"/>
    <row r="6959" ht="21" customHeight="1"/>
    <row r="6960" ht="21" customHeight="1"/>
    <row r="6961" ht="21" customHeight="1"/>
    <row r="6962" ht="21" customHeight="1"/>
    <row r="6963" ht="21" customHeight="1"/>
    <row r="6964" ht="21" customHeight="1"/>
    <row r="6965" ht="21" customHeight="1"/>
    <row r="6966" ht="21" customHeight="1"/>
    <row r="6967" ht="21" customHeight="1"/>
    <row r="6968" ht="21" customHeight="1"/>
    <row r="6969" ht="21" customHeight="1"/>
    <row r="6970" ht="21" customHeight="1"/>
    <row r="6971" ht="21" customHeight="1"/>
    <row r="6972" ht="21" customHeight="1"/>
    <row r="6973" ht="21" customHeight="1"/>
    <row r="6974" ht="21" customHeight="1"/>
    <row r="6975" ht="21" customHeight="1"/>
    <row r="6976" ht="21" customHeight="1"/>
    <row r="6977" ht="21" customHeight="1"/>
    <row r="6978" ht="21" customHeight="1"/>
    <row r="6979" ht="21" customHeight="1"/>
    <row r="6980" ht="21" customHeight="1"/>
    <row r="6981" ht="21" customHeight="1"/>
    <row r="6982" ht="21" customHeight="1"/>
    <row r="6983" ht="21" customHeight="1"/>
    <row r="6984" ht="21" customHeight="1"/>
    <row r="6985" ht="21" customHeight="1"/>
    <row r="6986" ht="21" customHeight="1"/>
    <row r="6987" ht="21" customHeight="1"/>
    <row r="6988" ht="21" customHeight="1"/>
    <row r="6989" ht="21" customHeight="1"/>
    <row r="6990" ht="21" customHeight="1"/>
    <row r="6991" ht="21" customHeight="1"/>
    <row r="6992" ht="21" customHeight="1"/>
    <row r="6993" ht="21" customHeight="1"/>
    <row r="6994" ht="21" customHeight="1"/>
    <row r="6995" ht="21" customHeight="1"/>
    <row r="6996" ht="21" customHeight="1"/>
    <row r="6997" ht="21" customHeight="1"/>
    <row r="6998" ht="21" customHeight="1"/>
    <row r="6999" ht="21" customHeight="1"/>
    <row r="7000" ht="21" customHeight="1"/>
    <row r="7001" ht="21" customHeight="1"/>
    <row r="7002" ht="21" customHeight="1"/>
    <row r="7003" ht="21" customHeight="1"/>
    <row r="7004" ht="21" customHeight="1"/>
    <row r="7005" ht="21" customHeight="1"/>
    <row r="7006" ht="21" customHeight="1"/>
    <row r="7007" ht="21" customHeight="1"/>
    <row r="7008" ht="21" customHeight="1"/>
    <row r="7009" ht="21" customHeight="1"/>
    <row r="7010" ht="21" customHeight="1"/>
    <row r="7011" ht="21" customHeight="1"/>
    <row r="7012" ht="21" customHeight="1"/>
    <row r="7013" ht="21" customHeight="1"/>
    <row r="7014" ht="21" customHeight="1"/>
    <row r="7015" ht="21" customHeight="1"/>
    <row r="7016" ht="21" customHeight="1"/>
    <row r="7017" ht="21" customHeight="1"/>
    <row r="7018" ht="21" customHeight="1"/>
    <row r="7019" ht="21" customHeight="1"/>
    <row r="7020" ht="21" customHeight="1"/>
    <row r="7021" ht="21" customHeight="1"/>
    <row r="7022" ht="21" customHeight="1"/>
    <row r="7023" ht="21" customHeight="1"/>
    <row r="7024" ht="21" customHeight="1"/>
    <row r="7025" ht="21" customHeight="1"/>
    <row r="7026" ht="21" customHeight="1"/>
    <row r="7027" ht="21" customHeight="1"/>
    <row r="7028" ht="21" customHeight="1"/>
    <row r="7029" ht="21" customHeight="1"/>
    <row r="7030" ht="21" customHeight="1"/>
    <row r="7031" ht="21" customHeight="1"/>
    <row r="7032" ht="21" customHeight="1"/>
    <row r="7033" ht="21" customHeight="1"/>
    <row r="7034" ht="21" customHeight="1"/>
    <row r="7035" ht="21" customHeight="1"/>
    <row r="7036" ht="21" customHeight="1"/>
    <row r="7037" ht="21" customHeight="1"/>
    <row r="7038" ht="21" customHeight="1"/>
    <row r="7039" ht="21" customHeight="1"/>
    <row r="7040" ht="21" customHeight="1"/>
    <row r="7041" ht="21" customHeight="1"/>
    <row r="7042" ht="21" customHeight="1"/>
    <row r="7043" ht="21" customHeight="1"/>
    <row r="7044" ht="21" customHeight="1"/>
    <row r="7045" ht="21" customHeight="1"/>
    <row r="7046" ht="21" customHeight="1"/>
    <row r="7047" ht="21" customHeight="1"/>
    <row r="7048" ht="21" customHeight="1"/>
    <row r="7049" ht="21" customHeight="1"/>
    <row r="7050" ht="21" customHeight="1"/>
    <row r="7051" ht="21" customHeight="1"/>
    <row r="7052" ht="21" customHeight="1"/>
    <row r="7053" ht="21" customHeight="1"/>
    <row r="7054" ht="21" customHeight="1"/>
    <row r="7055" ht="21" customHeight="1"/>
    <row r="7056" ht="21" customHeight="1"/>
    <row r="7057" ht="21" customHeight="1"/>
    <row r="7058" ht="21" customHeight="1"/>
    <row r="7059" ht="21" customHeight="1"/>
    <row r="7060" ht="21" customHeight="1"/>
    <row r="7061" ht="21" customHeight="1"/>
    <row r="7062" ht="21" customHeight="1"/>
    <row r="7063" ht="21" customHeight="1"/>
    <row r="7064" ht="21" customHeight="1"/>
    <row r="7065" ht="21" customHeight="1"/>
    <row r="7066" ht="21" customHeight="1"/>
    <row r="7067" ht="21" customHeight="1"/>
    <row r="7068" ht="21" customHeight="1"/>
    <row r="7069" ht="21" customHeight="1"/>
    <row r="7070" ht="21" customHeight="1"/>
    <row r="7071" ht="21" customHeight="1"/>
    <row r="7072" ht="21" customHeight="1"/>
    <row r="7073" ht="21" customHeight="1"/>
    <row r="7074" ht="21" customHeight="1"/>
    <row r="7075" ht="21" customHeight="1"/>
    <row r="7076" ht="21" customHeight="1"/>
    <row r="7077" ht="21" customHeight="1"/>
    <row r="7078" ht="21" customHeight="1"/>
    <row r="7079" ht="21" customHeight="1"/>
    <row r="7080" ht="21" customHeight="1"/>
    <row r="7081" ht="21" customHeight="1"/>
    <row r="7082" ht="21" customHeight="1"/>
    <row r="7083" ht="21" customHeight="1"/>
    <row r="7084" ht="21" customHeight="1"/>
    <row r="7085" ht="21" customHeight="1"/>
    <row r="7086" ht="21" customHeight="1"/>
    <row r="7087" ht="21" customHeight="1"/>
    <row r="7088" ht="21" customHeight="1"/>
    <row r="7089" ht="21" customHeight="1"/>
    <row r="7090" ht="21" customHeight="1"/>
    <row r="7091" ht="21" customHeight="1"/>
    <row r="7092" ht="21" customHeight="1"/>
    <row r="7093" ht="21" customHeight="1"/>
    <row r="7094" ht="21" customHeight="1"/>
    <row r="7095" ht="21" customHeight="1"/>
    <row r="7096" ht="21" customHeight="1"/>
    <row r="7097" ht="21" customHeight="1"/>
    <row r="7098" ht="21" customHeight="1"/>
    <row r="7099" ht="21" customHeight="1"/>
    <row r="7100" ht="21" customHeight="1"/>
    <row r="7101" ht="21" customHeight="1"/>
    <row r="7102" ht="21" customHeight="1"/>
    <row r="7103" ht="21" customHeight="1"/>
    <row r="7104" ht="21" customHeight="1"/>
    <row r="7105" ht="21" customHeight="1"/>
    <row r="7106" ht="21" customHeight="1"/>
    <row r="7107" ht="21" customHeight="1"/>
    <row r="7108" ht="21" customHeight="1"/>
    <row r="7109" ht="21" customHeight="1"/>
    <row r="7110" ht="21" customHeight="1"/>
    <row r="7111" ht="21" customHeight="1"/>
    <row r="7112" ht="21" customHeight="1"/>
    <row r="7113" ht="21" customHeight="1"/>
    <row r="7114" ht="21" customHeight="1"/>
    <row r="7115" ht="21" customHeight="1"/>
    <row r="7116" ht="21" customHeight="1"/>
    <row r="7117" ht="21" customHeight="1"/>
    <row r="7118" ht="21" customHeight="1"/>
    <row r="7119" ht="21" customHeight="1"/>
    <row r="7120" ht="21" customHeight="1"/>
    <row r="7121" ht="21" customHeight="1"/>
    <row r="7122" ht="21" customHeight="1"/>
    <row r="7123" ht="21" customHeight="1"/>
    <row r="7124" ht="21" customHeight="1"/>
    <row r="7125" ht="21" customHeight="1"/>
    <row r="7126" ht="21" customHeight="1"/>
    <row r="7127" ht="21" customHeight="1"/>
    <row r="7128" ht="21" customHeight="1"/>
    <row r="7129" ht="21" customHeight="1"/>
    <row r="7130" ht="21" customHeight="1"/>
    <row r="7131" ht="21" customHeight="1"/>
    <row r="7132" ht="21" customHeight="1"/>
    <row r="7133" ht="21" customHeight="1"/>
    <row r="7134" ht="21" customHeight="1"/>
    <row r="7135" ht="21" customHeight="1"/>
    <row r="7136" ht="21" customHeight="1"/>
    <row r="7137" ht="21" customHeight="1"/>
    <row r="7138" ht="21" customHeight="1"/>
    <row r="7139" ht="21" customHeight="1"/>
    <row r="7140" ht="21" customHeight="1"/>
    <row r="7141" ht="21" customHeight="1"/>
    <row r="7142" ht="21" customHeight="1"/>
    <row r="7143" ht="21" customHeight="1"/>
    <row r="7144" ht="21" customHeight="1"/>
    <row r="7145" ht="21" customHeight="1"/>
    <row r="7146" ht="21" customHeight="1"/>
    <row r="7147" ht="21" customHeight="1"/>
    <row r="7148" ht="21" customHeight="1"/>
    <row r="7149" ht="21" customHeight="1"/>
    <row r="7150" ht="21" customHeight="1"/>
    <row r="7151" ht="21" customHeight="1"/>
    <row r="7152" ht="21" customHeight="1"/>
    <row r="7153" ht="21" customHeight="1"/>
    <row r="7154" ht="21" customHeight="1"/>
    <row r="7155" ht="21" customHeight="1"/>
    <row r="7156" ht="21" customHeight="1"/>
    <row r="7157" ht="21" customHeight="1"/>
    <row r="7158" ht="21" customHeight="1"/>
    <row r="7159" ht="21" customHeight="1"/>
    <row r="7160" ht="21" customHeight="1"/>
    <row r="7161" ht="21" customHeight="1"/>
    <row r="7162" ht="21" customHeight="1"/>
    <row r="7163" ht="21" customHeight="1"/>
    <row r="7164" ht="21" customHeight="1"/>
    <row r="7165" ht="21" customHeight="1"/>
    <row r="7166" ht="21" customHeight="1"/>
    <row r="7167" ht="21" customHeight="1"/>
    <row r="7168" ht="21" customHeight="1"/>
    <row r="7169" ht="21" customHeight="1"/>
    <row r="7170" ht="21" customHeight="1"/>
    <row r="7171" ht="21" customHeight="1"/>
    <row r="7172" ht="21" customHeight="1"/>
    <row r="7173" ht="21" customHeight="1"/>
    <row r="7174" ht="21" customHeight="1"/>
    <row r="7175" ht="21" customHeight="1"/>
    <row r="7176" ht="21" customHeight="1"/>
    <row r="7177" ht="21" customHeight="1"/>
    <row r="7178" ht="21" customHeight="1"/>
    <row r="7179" ht="21" customHeight="1"/>
    <row r="7180" ht="21" customHeight="1"/>
    <row r="7181" ht="21" customHeight="1"/>
    <row r="7182" ht="21" customHeight="1"/>
    <row r="7183" ht="21" customHeight="1"/>
    <row r="7184" ht="21" customHeight="1"/>
    <row r="7185" ht="21" customHeight="1"/>
    <row r="7186" ht="21" customHeight="1"/>
    <row r="7187" ht="21" customHeight="1"/>
    <row r="7188" ht="21" customHeight="1"/>
    <row r="7189" ht="21" customHeight="1"/>
    <row r="7190" ht="21" customHeight="1"/>
    <row r="7191" ht="21" customHeight="1"/>
    <row r="7192" ht="21" customHeight="1"/>
    <row r="7193" ht="21" customHeight="1"/>
    <row r="7194" ht="21" customHeight="1"/>
    <row r="7195" ht="21" customHeight="1"/>
    <row r="7196" ht="21" customHeight="1"/>
    <row r="7197" ht="21" customHeight="1"/>
    <row r="7198" ht="21" customHeight="1"/>
    <row r="7199" ht="21" customHeight="1"/>
    <row r="7200" ht="21" customHeight="1"/>
    <row r="7201" ht="21" customHeight="1"/>
    <row r="7202" ht="21" customHeight="1"/>
    <row r="7203" ht="21" customHeight="1"/>
    <row r="7204" ht="21" customHeight="1"/>
    <row r="7205" ht="21" customHeight="1"/>
    <row r="7206" ht="21" customHeight="1"/>
    <row r="7207" ht="21" customHeight="1"/>
    <row r="7208" ht="21" customHeight="1"/>
    <row r="7209" ht="21" customHeight="1"/>
    <row r="7210" ht="21" customHeight="1"/>
    <row r="7211" ht="21" customHeight="1"/>
    <row r="7212" ht="21" customHeight="1"/>
    <row r="7213" ht="21" customHeight="1"/>
    <row r="7214" ht="21" customHeight="1"/>
    <row r="7215" ht="21" customHeight="1"/>
    <row r="7216" ht="21" customHeight="1"/>
    <row r="7217" ht="21" customHeight="1"/>
    <row r="7218" ht="21" customHeight="1"/>
    <row r="7219" ht="21" customHeight="1"/>
    <row r="7220" ht="21" customHeight="1"/>
    <row r="7221" ht="21" customHeight="1"/>
    <row r="7222" ht="21" customHeight="1"/>
    <row r="7223" ht="21" customHeight="1"/>
    <row r="7224" ht="21" customHeight="1"/>
    <row r="7225" ht="21" customHeight="1"/>
    <row r="7226" ht="21" customHeight="1"/>
    <row r="7227" ht="21" customHeight="1"/>
    <row r="7228" ht="21" customHeight="1"/>
    <row r="7229" ht="21" customHeight="1"/>
    <row r="7230" ht="21" customHeight="1"/>
    <row r="7231" ht="21" customHeight="1"/>
    <row r="7232" ht="21" customHeight="1"/>
    <row r="7233" ht="21" customHeight="1"/>
    <row r="7234" ht="21" customHeight="1"/>
    <row r="7235" ht="21" customHeight="1"/>
    <row r="7236" ht="21" customHeight="1"/>
    <row r="7237" ht="21" customHeight="1"/>
    <row r="7238" ht="21" customHeight="1"/>
    <row r="7239" ht="21" customHeight="1"/>
    <row r="7240" ht="21" customHeight="1"/>
    <row r="7241" ht="21" customHeight="1"/>
    <row r="7242" ht="21" customHeight="1"/>
    <row r="7243" ht="21" customHeight="1"/>
    <row r="7244" ht="21" customHeight="1"/>
    <row r="7245" ht="21" customHeight="1"/>
    <row r="7246" ht="21" customHeight="1"/>
    <row r="7247" ht="21" customHeight="1"/>
    <row r="7248" ht="21" customHeight="1"/>
    <row r="7249" ht="21" customHeight="1"/>
    <row r="7250" ht="21" customHeight="1"/>
    <row r="7251" ht="21" customHeight="1"/>
    <row r="7252" ht="21" customHeight="1"/>
    <row r="7253" ht="21" customHeight="1"/>
    <row r="7254" ht="21" customHeight="1"/>
    <row r="7255" ht="21" customHeight="1"/>
    <row r="7256" ht="21" customHeight="1"/>
    <row r="7257" ht="21" customHeight="1"/>
    <row r="7258" ht="21" customHeight="1"/>
    <row r="7259" ht="21" customHeight="1"/>
    <row r="7260" ht="21" customHeight="1"/>
    <row r="7261" ht="21" customHeight="1"/>
    <row r="7262" ht="21" customHeight="1"/>
    <row r="7263" ht="21" customHeight="1"/>
    <row r="7264" ht="21" customHeight="1"/>
    <row r="7265" ht="21" customHeight="1"/>
    <row r="7266" ht="21" customHeight="1"/>
    <row r="7267" ht="21" customHeight="1"/>
    <row r="7268" ht="21" customHeight="1"/>
    <row r="7269" ht="21" customHeight="1"/>
    <row r="7270" ht="21" customHeight="1"/>
    <row r="7271" ht="21" customHeight="1"/>
    <row r="7272" ht="21" customHeight="1"/>
    <row r="7273" ht="21" customHeight="1"/>
    <row r="7274" ht="21" customHeight="1"/>
    <row r="7275" ht="21" customHeight="1"/>
    <row r="7276" ht="21" customHeight="1"/>
    <row r="7277" ht="21" customHeight="1"/>
    <row r="7278" ht="21" customHeight="1"/>
    <row r="7279" ht="21" customHeight="1"/>
    <row r="7280" ht="21" customHeight="1"/>
    <row r="7281" ht="21" customHeight="1"/>
    <row r="7282" ht="21" customHeight="1"/>
    <row r="7283" ht="21" customHeight="1"/>
    <row r="7284" ht="21" customHeight="1"/>
    <row r="7285" ht="21" customHeight="1"/>
    <row r="7286" ht="21" customHeight="1"/>
    <row r="7287" ht="21" customHeight="1"/>
    <row r="7288" ht="21" customHeight="1"/>
    <row r="7289" ht="21" customHeight="1"/>
    <row r="7290" ht="21" customHeight="1"/>
    <row r="7291" ht="21" customHeight="1"/>
    <row r="7292" ht="21" customHeight="1"/>
    <row r="7293" ht="21" customHeight="1"/>
    <row r="7294" ht="21" customHeight="1"/>
    <row r="7295" ht="21" customHeight="1"/>
    <row r="7296" ht="21" customHeight="1"/>
    <row r="7297" ht="21" customHeight="1"/>
    <row r="7298" ht="21" customHeight="1"/>
    <row r="7299" ht="21" customHeight="1"/>
    <row r="7300" ht="21" customHeight="1"/>
    <row r="7301" ht="21" customHeight="1"/>
    <row r="7302" ht="21" customHeight="1"/>
    <row r="7303" ht="21" customHeight="1"/>
    <row r="7304" ht="21" customHeight="1"/>
    <row r="7305" ht="21" customHeight="1"/>
    <row r="7306" ht="21" customHeight="1"/>
    <row r="7307" ht="21" customHeight="1"/>
    <row r="7308" ht="21" customHeight="1"/>
    <row r="7309" ht="21" customHeight="1"/>
    <row r="7310" ht="21" customHeight="1"/>
    <row r="7311" ht="21" customHeight="1"/>
    <row r="7312" ht="21" customHeight="1"/>
    <row r="7313" ht="21" customHeight="1"/>
    <row r="7314" ht="21" customHeight="1"/>
    <row r="7315" ht="21" customHeight="1"/>
    <row r="7316" ht="21" customHeight="1"/>
    <row r="7317" ht="21" customHeight="1"/>
    <row r="7318" ht="21" customHeight="1"/>
    <row r="7319" ht="21" customHeight="1"/>
    <row r="7320" ht="21" customHeight="1"/>
    <row r="7321" ht="21" customHeight="1"/>
    <row r="7322" ht="21" customHeight="1"/>
    <row r="7323" ht="21" customHeight="1"/>
    <row r="7324" ht="21" customHeight="1"/>
    <row r="7325" ht="21" customHeight="1"/>
    <row r="7326" ht="21" customHeight="1"/>
    <row r="7327" ht="21" customHeight="1"/>
    <row r="7328" ht="21" customHeight="1"/>
    <row r="7329" ht="21" customHeight="1"/>
    <row r="7330" ht="21" customHeight="1"/>
    <row r="7331" ht="21" customHeight="1"/>
    <row r="7332" ht="21" customHeight="1"/>
    <row r="7333" ht="21" customHeight="1"/>
    <row r="7334" ht="21" customHeight="1"/>
    <row r="7335" ht="21" customHeight="1"/>
    <row r="7336" ht="21" customHeight="1"/>
    <row r="7337" ht="21" customHeight="1"/>
    <row r="7338" ht="21" customHeight="1"/>
    <row r="7339" ht="21" customHeight="1"/>
    <row r="7340" ht="21" customHeight="1"/>
    <row r="7341" ht="21" customHeight="1"/>
    <row r="7342" ht="21" customHeight="1"/>
    <row r="7343" ht="21" customHeight="1"/>
    <row r="7344" ht="21" customHeight="1"/>
  </sheetData>
  <mergeCells count="7">
    <mergeCell ref="A1:J1"/>
    <mergeCell ref="A3:A4"/>
    <mergeCell ref="B3:B4"/>
    <mergeCell ref="C3:C4"/>
    <mergeCell ref="D3:D4"/>
    <mergeCell ref="E3:E4"/>
    <mergeCell ref="J3:J4"/>
  </mergeCells>
  <phoneticPr fontId="17" type="noConversion"/>
  <pageMargins left="0.39370078740157483" right="0.31496062992125984" top="0.39370078740157483" bottom="0.39370078740157483" header="0.31496062992125984" footer="0.31496062992125984"/>
  <pageSetup paperSize="9" scale="8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view="pageBreakPreview" zoomScaleNormal="100" zoomScaleSheetLayoutView="100" workbookViewId="0">
      <pane ySplit="4" topLeftCell="A5" activePane="bottomLeft" state="frozen"/>
      <selection pane="bottomLeft" sqref="A1:S1"/>
    </sheetView>
  </sheetViews>
  <sheetFormatPr defaultRowHeight="13.5"/>
  <cols>
    <col min="1" max="1" width="2.5546875" customWidth="1"/>
    <col min="2" max="2" width="15.21875" customWidth="1"/>
    <col min="3" max="3" width="3.109375" customWidth="1"/>
    <col min="4" max="4" width="4" bestFit="1" customWidth="1"/>
    <col min="5" max="5" width="7.44140625" customWidth="1"/>
    <col min="6" max="18" width="6" customWidth="1"/>
    <col min="19" max="19" width="21.5546875" customWidth="1"/>
  </cols>
  <sheetData>
    <row r="1" spans="1:19" ht="25.5">
      <c r="A1" s="227" t="s">
        <v>33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</row>
    <row r="2" spans="1:19" ht="14.25">
      <c r="A2" s="35" t="s">
        <v>45</v>
      </c>
      <c r="B2" s="90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91"/>
    </row>
    <row r="3" spans="1:19" ht="22.5">
      <c r="A3" s="228" t="s">
        <v>22</v>
      </c>
      <c r="B3" s="228" t="s">
        <v>34</v>
      </c>
      <c r="C3" s="228" t="s">
        <v>0</v>
      </c>
      <c r="D3" s="228" t="s">
        <v>1</v>
      </c>
      <c r="E3" s="109" t="s">
        <v>106</v>
      </c>
      <c r="F3" s="131" t="s">
        <v>126</v>
      </c>
      <c r="G3" s="131" t="s">
        <v>127</v>
      </c>
      <c r="H3" s="131" t="s">
        <v>128</v>
      </c>
      <c r="I3" s="131" t="s">
        <v>129</v>
      </c>
      <c r="J3" s="131" t="s">
        <v>130</v>
      </c>
      <c r="K3" s="131" t="s">
        <v>131</v>
      </c>
      <c r="L3" s="131" t="s">
        <v>132</v>
      </c>
      <c r="M3" s="131" t="s">
        <v>133</v>
      </c>
      <c r="N3" s="131" t="s">
        <v>134</v>
      </c>
      <c r="O3" s="131" t="s">
        <v>135</v>
      </c>
      <c r="P3" s="131" t="s">
        <v>136</v>
      </c>
      <c r="Q3" s="131" t="s">
        <v>137</v>
      </c>
      <c r="R3" s="131" t="s">
        <v>138</v>
      </c>
      <c r="S3" s="231" t="s">
        <v>35</v>
      </c>
    </row>
    <row r="4" spans="1:19">
      <c r="A4" s="229"/>
      <c r="B4" s="230"/>
      <c r="C4" s="230"/>
      <c r="D4" s="230"/>
      <c r="E4" s="109" t="s">
        <v>173</v>
      </c>
      <c r="F4" s="132">
        <v>275633</v>
      </c>
      <c r="G4" s="132">
        <v>268910</v>
      </c>
      <c r="H4" s="132">
        <v>262069</v>
      </c>
      <c r="I4" s="132">
        <v>148510</v>
      </c>
      <c r="J4" s="132">
        <v>377187</v>
      </c>
      <c r="K4" s="132">
        <v>330981</v>
      </c>
      <c r="L4" s="132">
        <v>217517</v>
      </c>
      <c r="M4" s="132">
        <v>232558</v>
      </c>
      <c r="N4" s="132">
        <v>364905</v>
      </c>
      <c r="O4" s="132">
        <v>235597</v>
      </c>
      <c r="P4" s="132">
        <v>258917</v>
      </c>
      <c r="Q4" s="132">
        <v>388288</v>
      </c>
      <c r="R4" s="132">
        <v>187435</v>
      </c>
      <c r="S4" s="232"/>
    </row>
    <row r="5" spans="1:19" ht="16.5">
      <c r="A5" s="222" t="str">
        <f>내역서!C6</f>
        <v>[제 1호] 기존 MDF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4"/>
    </row>
    <row r="6" spans="1:19">
      <c r="A6" s="225">
        <v>1</v>
      </c>
      <c r="B6" s="146"/>
      <c r="C6" s="168"/>
      <c r="D6" s="168"/>
      <c r="E6" s="169" t="s">
        <v>108</v>
      </c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6" t="s">
        <v>152</v>
      </c>
    </row>
    <row r="7" spans="1:19">
      <c r="A7" s="225"/>
      <c r="B7" s="146"/>
      <c r="C7" s="168"/>
      <c r="D7" s="168"/>
      <c r="E7" s="147" t="s">
        <v>62</v>
      </c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>
        <v>0.1</v>
      </c>
      <c r="R7" s="148">
        <v>0.04</v>
      </c>
      <c r="S7" s="146" t="s">
        <v>63</v>
      </c>
    </row>
    <row r="8" spans="1:19">
      <c r="A8" s="225"/>
      <c r="B8" s="146" t="s">
        <v>168</v>
      </c>
      <c r="C8" s="168" t="s">
        <v>53</v>
      </c>
      <c r="D8" s="168">
        <v>8</v>
      </c>
      <c r="E8" s="147" t="s">
        <v>50</v>
      </c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6" t="s">
        <v>153</v>
      </c>
    </row>
    <row r="9" spans="1:19">
      <c r="A9" s="225"/>
      <c r="B9" s="146"/>
      <c r="C9" s="168"/>
      <c r="D9" s="168"/>
      <c r="E9" s="147" t="s">
        <v>67</v>
      </c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>
        <v>0.06</v>
      </c>
      <c r="R9" s="148">
        <v>0.05</v>
      </c>
      <c r="S9" s="146"/>
    </row>
    <row r="10" spans="1:19" s="99" customFormat="1" ht="15" customHeight="1">
      <c r="A10" s="225"/>
      <c r="B10" s="146"/>
      <c r="C10" s="168"/>
      <c r="D10" s="168"/>
      <c r="E10" s="147" t="s">
        <v>51</v>
      </c>
      <c r="F10" s="148">
        <f t="shared" ref="F10:P10" si="0">SUM(F6:F9)</f>
        <v>0</v>
      </c>
      <c r="G10" s="148">
        <f t="shared" si="0"/>
        <v>0</v>
      </c>
      <c r="H10" s="148">
        <f t="shared" si="0"/>
        <v>0</v>
      </c>
      <c r="I10" s="148">
        <f t="shared" si="0"/>
        <v>0</v>
      </c>
      <c r="J10" s="148">
        <f t="shared" si="0"/>
        <v>0</v>
      </c>
      <c r="K10" s="148">
        <f t="shared" si="0"/>
        <v>0</v>
      </c>
      <c r="L10" s="148">
        <f t="shared" si="0"/>
        <v>0</v>
      </c>
      <c r="M10" s="148">
        <f t="shared" si="0"/>
        <v>0</v>
      </c>
      <c r="N10" s="148">
        <f t="shared" si="0"/>
        <v>0</v>
      </c>
      <c r="O10" s="148">
        <f t="shared" si="0"/>
        <v>0</v>
      </c>
      <c r="P10" s="148">
        <f t="shared" si="0"/>
        <v>0</v>
      </c>
      <c r="Q10" s="148">
        <f>SUM(Q6:Q9)</f>
        <v>0.16</v>
      </c>
      <c r="R10" s="148">
        <f t="shared" ref="R10" si="1">SUM(R6:R9)</f>
        <v>0.09</v>
      </c>
      <c r="S10" s="146"/>
    </row>
    <row r="11" spans="1:19" s="99" customFormat="1" ht="15" customHeight="1">
      <c r="A11" s="226"/>
      <c r="B11" s="157"/>
      <c r="C11" s="169"/>
      <c r="D11" s="169"/>
      <c r="E11" s="147" t="s">
        <v>52</v>
      </c>
      <c r="F11" s="149">
        <f t="shared" ref="F11:R11" si="2">IF($D8=0,0,(F10*1)*100%+((($D8-1)*F10)*100%))</f>
        <v>0</v>
      </c>
      <c r="G11" s="149">
        <f t="shared" si="2"/>
        <v>0</v>
      </c>
      <c r="H11" s="149">
        <f t="shared" si="2"/>
        <v>0</v>
      </c>
      <c r="I11" s="149">
        <f t="shared" si="2"/>
        <v>0</v>
      </c>
      <c r="J11" s="149">
        <f t="shared" si="2"/>
        <v>0</v>
      </c>
      <c r="K11" s="149">
        <f t="shared" si="2"/>
        <v>0</v>
      </c>
      <c r="L11" s="149">
        <f t="shared" si="2"/>
        <v>0</v>
      </c>
      <c r="M11" s="149">
        <f t="shared" si="2"/>
        <v>0</v>
      </c>
      <c r="N11" s="149">
        <f t="shared" si="2"/>
        <v>0</v>
      </c>
      <c r="O11" s="149">
        <f t="shared" si="2"/>
        <v>0</v>
      </c>
      <c r="P11" s="149">
        <f t="shared" si="2"/>
        <v>0</v>
      </c>
      <c r="Q11" s="149">
        <f t="shared" si="2"/>
        <v>1.28</v>
      </c>
      <c r="R11" s="149">
        <f t="shared" si="2"/>
        <v>0.72</v>
      </c>
      <c r="S11" s="150"/>
    </row>
    <row r="12" spans="1:19">
      <c r="A12" s="225">
        <v>2</v>
      </c>
      <c r="B12" s="151"/>
      <c r="C12" s="166"/>
      <c r="D12" s="166"/>
      <c r="E12" s="152" t="s">
        <v>48</v>
      </c>
      <c r="F12" s="153"/>
      <c r="G12" s="153"/>
      <c r="H12" s="153">
        <v>0.2</v>
      </c>
      <c r="I12" s="153">
        <v>0.14000000000000001</v>
      </c>
      <c r="J12" s="155"/>
      <c r="K12" s="153"/>
      <c r="L12" s="153"/>
      <c r="M12" s="153"/>
      <c r="N12" s="153"/>
      <c r="O12" s="155"/>
      <c r="P12" s="153"/>
      <c r="Q12" s="153"/>
      <c r="R12" s="153"/>
      <c r="S12" s="151" t="s">
        <v>144</v>
      </c>
    </row>
    <row r="13" spans="1:19">
      <c r="A13" s="225"/>
      <c r="B13" s="151"/>
      <c r="C13" s="166"/>
      <c r="D13" s="166"/>
      <c r="E13" s="152" t="s">
        <v>49</v>
      </c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1" t="s">
        <v>145</v>
      </c>
    </row>
    <row r="14" spans="1:19">
      <c r="A14" s="225"/>
      <c r="B14" s="151" t="s">
        <v>142</v>
      </c>
      <c r="C14" s="166" t="s">
        <v>53</v>
      </c>
      <c r="D14" s="166">
        <v>2</v>
      </c>
      <c r="E14" s="152" t="s">
        <v>50</v>
      </c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1" t="s">
        <v>155</v>
      </c>
    </row>
    <row r="15" spans="1:19">
      <c r="A15" s="225"/>
      <c r="B15" s="151" t="s">
        <v>156</v>
      </c>
      <c r="C15" s="166"/>
      <c r="D15" s="166"/>
      <c r="E15" s="152" t="s">
        <v>61</v>
      </c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1"/>
    </row>
    <row r="16" spans="1:19">
      <c r="A16" s="225"/>
      <c r="B16" s="151"/>
      <c r="C16" s="166"/>
      <c r="D16" s="166"/>
      <c r="E16" s="152" t="s">
        <v>51</v>
      </c>
      <c r="F16" s="153">
        <f t="shared" ref="F16:P16" si="3">SUM(F12:F15)</f>
        <v>0</v>
      </c>
      <c r="G16" s="153">
        <f t="shared" si="3"/>
        <v>0</v>
      </c>
      <c r="H16" s="153">
        <f t="shared" si="3"/>
        <v>0.2</v>
      </c>
      <c r="I16" s="153">
        <f t="shared" si="3"/>
        <v>0.14000000000000001</v>
      </c>
      <c r="J16" s="153">
        <f t="shared" si="3"/>
        <v>0</v>
      </c>
      <c r="K16" s="153">
        <f t="shared" si="3"/>
        <v>0</v>
      </c>
      <c r="L16" s="153">
        <f t="shared" si="3"/>
        <v>0</v>
      </c>
      <c r="M16" s="153">
        <f t="shared" si="3"/>
        <v>0</v>
      </c>
      <c r="N16" s="153">
        <f t="shared" si="3"/>
        <v>0</v>
      </c>
      <c r="O16" s="153">
        <f t="shared" si="3"/>
        <v>0</v>
      </c>
      <c r="P16" s="153">
        <f t="shared" si="3"/>
        <v>0</v>
      </c>
      <c r="Q16" s="153">
        <f>SUM(Q12:Q15)</f>
        <v>0</v>
      </c>
      <c r="R16" s="153">
        <f>SUM(R12:R15)</f>
        <v>0</v>
      </c>
      <c r="S16" s="166"/>
    </row>
    <row r="17" spans="1:19">
      <c r="A17" s="226"/>
      <c r="B17" s="154"/>
      <c r="C17" s="167"/>
      <c r="D17" s="167"/>
      <c r="E17" s="152" t="s">
        <v>52</v>
      </c>
      <c r="F17" s="155">
        <f t="shared" ref="F17:R17" si="4">IF($D14=0,0,(F16*1)*100%+((($D14-1)*F16)*100%))</f>
        <v>0</v>
      </c>
      <c r="G17" s="155">
        <f t="shared" si="4"/>
        <v>0</v>
      </c>
      <c r="H17" s="155">
        <f t="shared" si="4"/>
        <v>0.4</v>
      </c>
      <c r="I17" s="155">
        <f t="shared" si="4"/>
        <v>0.28000000000000003</v>
      </c>
      <c r="J17" s="155">
        <f t="shared" si="4"/>
        <v>0</v>
      </c>
      <c r="K17" s="155">
        <f t="shared" si="4"/>
        <v>0</v>
      </c>
      <c r="L17" s="155">
        <f t="shared" si="4"/>
        <v>0</v>
      </c>
      <c r="M17" s="155">
        <f t="shared" si="4"/>
        <v>0</v>
      </c>
      <c r="N17" s="155">
        <f t="shared" si="4"/>
        <v>0</v>
      </c>
      <c r="O17" s="155">
        <f t="shared" si="4"/>
        <v>0</v>
      </c>
      <c r="P17" s="155">
        <f t="shared" si="4"/>
        <v>0</v>
      </c>
      <c r="Q17" s="155">
        <f t="shared" si="4"/>
        <v>0</v>
      </c>
      <c r="R17" s="155">
        <f t="shared" si="4"/>
        <v>0</v>
      </c>
      <c r="S17" s="156"/>
    </row>
    <row r="18" spans="1:19">
      <c r="A18" s="225">
        <v>3</v>
      </c>
      <c r="B18" s="151"/>
      <c r="C18" s="166"/>
      <c r="D18" s="166"/>
      <c r="E18" s="152" t="s">
        <v>48</v>
      </c>
      <c r="F18" s="153"/>
      <c r="G18" s="153"/>
      <c r="H18" s="153"/>
      <c r="I18" s="153">
        <f>0.54/10</f>
        <v>5.4000000000000006E-2</v>
      </c>
      <c r="J18" s="153"/>
      <c r="K18" s="153"/>
      <c r="L18" s="153"/>
      <c r="M18" s="153"/>
      <c r="N18" s="153">
        <f>0.4/10</f>
        <v>0.04</v>
      </c>
      <c r="O18" s="153"/>
      <c r="P18" s="153"/>
      <c r="Q18" s="153"/>
      <c r="R18" s="153"/>
      <c r="S18" s="151" t="s">
        <v>55</v>
      </c>
    </row>
    <row r="19" spans="1:19">
      <c r="A19" s="225"/>
      <c r="B19" s="151"/>
      <c r="C19" s="166"/>
      <c r="D19" s="166"/>
      <c r="E19" s="152" t="s">
        <v>49</v>
      </c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1" t="s">
        <v>54</v>
      </c>
    </row>
    <row r="20" spans="1:19">
      <c r="A20" s="225"/>
      <c r="B20" s="151" t="s">
        <v>65</v>
      </c>
      <c r="C20" s="166" t="s">
        <v>53</v>
      </c>
      <c r="D20" s="166">
        <v>2</v>
      </c>
      <c r="E20" s="152" t="s">
        <v>50</v>
      </c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1" t="s">
        <v>66</v>
      </c>
    </row>
    <row r="21" spans="1:19" s="99" customFormat="1" ht="15" customHeight="1">
      <c r="A21" s="225"/>
      <c r="B21" s="151"/>
      <c r="C21" s="166"/>
      <c r="D21" s="166"/>
      <c r="E21" s="152" t="s">
        <v>61</v>
      </c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66"/>
    </row>
    <row r="22" spans="1:19" s="99" customFormat="1" ht="15" customHeight="1">
      <c r="A22" s="225"/>
      <c r="B22" s="151"/>
      <c r="C22" s="166"/>
      <c r="D22" s="166"/>
      <c r="E22" s="152" t="s">
        <v>51</v>
      </c>
      <c r="F22" s="153">
        <f t="shared" ref="F22:P22" si="5">SUM(F18:F21)</f>
        <v>0</v>
      </c>
      <c r="G22" s="153">
        <f t="shared" si="5"/>
        <v>0</v>
      </c>
      <c r="H22" s="153">
        <f t="shared" si="5"/>
        <v>0</v>
      </c>
      <c r="I22" s="153">
        <f t="shared" si="5"/>
        <v>5.4000000000000006E-2</v>
      </c>
      <c r="J22" s="153">
        <f t="shared" si="5"/>
        <v>0</v>
      </c>
      <c r="K22" s="153">
        <f t="shared" si="5"/>
        <v>0</v>
      </c>
      <c r="L22" s="153">
        <f t="shared" si="5"/>
        <v>0</v>
      </c>
      <c r="M22" s="153">
        <f t="shared" si="5"/>
        <v>0</v>
      </c>
      <c r="N22" s="153">
        <f t="shared" si="5"/>
        <v>0.04</v>
      </c>
      <c r="O22" s="153">
        <f t="shared" si="5"/>
        <v>0</v>
      </c>
      <c r="P22" s="153">
        <f t="shared" si="5"/>
        <v>0</v>
      </c>
      <c r="Q22" s="153">
        <f>SUM(Q18:Q21)</f>
        <v>0</v>
      </c>
      <c r="R22" s="153">
        <f>SUM(R18:R21)</f>
        <v>0</v>
      </c>
      <c r="S22" s="151"/>
    </row>
    <row r="23" spans="1:19">
      <c r="A23" s="226"/>
      <c r="B23" s="154"/>
      <c r="C23" s="167"/>
      <c r="D23" s="167"/>
      <c r="E23" s="152" t="s">
        <v>52</v>
      </c>
      <c r="F23" s="155">
        <f t="shared" ref="F23:R23" si="6">IF($D20=0,0,(F22*1)*100%+((($D20-1)*F22)*100%))</f>
        <v>0</v>
      </c>
      <c r="G23" s="155">
        <f t="shared" si="6"/>
        <v>0</v>
      </c>
      <c r="H23" s="155">
        <f t="shared" si="6"/>
        <v>0</v>
      </c>
      <c r="I23" s="155">
        <f t="shared" si="6"/>
        <v>0.10800000000000001</v>
      </c>
      <c r="J23" s="155">
        <f t="shared" si="6"/>
        <v>0</v>
      </c>
      <c r="K23" s="155">
        <f t="shared" si="6"/>
        <v>0</v>
      </c>
      <c r="L23" s="155">
        <f t="shared" si="6"/>
        <v>0</v>
      </c>
      <c r="M23" s="155">
        <f t="shared" si="6"/>
        <v>0</v>
      </c>
      <c r="N23" s="155">
        <f t="shared" si="6"/>
        <v>0.08</v>
      </c>
      <c r="O23" s="155">
        <f t="shared" si="6"/>
        <v>0</v>
      </c>
      <c r="P23" s="155">
        <f t="shared" si="6"/>
        <v>0</v>
      </c>
      <c r="Q23" s="155">
        <f t="shared" si="6"/>
        <v>0</v>
      </c>
      <c r="R23" s="155">
        <f t="shared" si="6"/>
        <v>0</v>
      </c>
      <c r="S23" s="156"/>
    </row>
    <row r="24" spans="1:19">
      <c r="A24" s="233">
        <v>4</v>
      </c>
      <c r="B24" s="151"/>
      <c r="C24" s="166"/>
      <c r="D24" s="166"/>
      <c r="E24" s="181" t="s">
        <v>48</v>
      </c>
      <c r="F24" s="182"/>
      <c r="G24" s="182"/>
      <c r="H24" s="182">
        <v>0.31</v>
      </c>
      <c r="I24" s="182">
        <v>0.17</v>
      </c>
      <c r="J24" s="182"/>
      <c r="K24" s="182"/>
      <c r="L24" s="182"/>
      <c r="M24" s="182"/>
      <c r="N24" s="182"/>
      <c r="O24" s="182"/>
      <c r="P24" s="182"/>
      <c r="Q24" s="182"/>
      <c r="R24" s="182"/>
      <c r="S24" s="177" t="s">
        <v>55</v>
      </c>
    </row>
    <row r="25" spans="1:19">
      <c r="A25" s="225"/>
      <c r="B25" s="151"/>
      <c r="C25" s="166"/>
      <c r="D25" s="166"/>
      <c r="E25" s="181" t="s">
        <v>67</v>
      </c>
      <c r="F25" s="182"/>
      <c r="G25" s="182"/>
      <c r="H25" s="182"/>
      <c r="I25" s="182">
        <f>0.1*4</f>
        <v>0.4</v>
      </c>
      <c r="J25" s="182"/>
      <c r="K25" s="182"/>
      <c r="L25" s="182"/>
      <c r="M25" s="182"/>
      <c r="N25" s="182">
        <f>0.1*4</f>
        <v>0.4</v>
      </c>
      <c r="O25" s="182"/>
      <c r="P25" s="182"/>
      <c r="Q25" s="182"/>
      <c r="R25" s="182"/>
      <c r="S25" s="177" t="s">
        <v>54</v>
      </c>
    </row>
    <row r="26" spans="1:19">
      <c r="A26" s="225"/>
      <c r="B26" s="151" t="s">
        <v>102</v>
      </c>
      <c r="C26" s="166" t="s">
        <v>44</v>
      </c>
      <c r="D26" s="166">
        <v>2</v>
      </c>
      <c r="E26" s="181" t="s">
        <v>50</v>
      </c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77" t="s">
        <v>103</v>
      </c>
    </row>
    <row r="27" spans="1:19">
      <c r="A27" s="225"/>
      <c r="B27" s="151" t="s">
        <v>104</v>
      </c>
      <c r="C27" s="166"/>
      <c r="D27" s="166"/>
      <c r="E27" s="181" t="s">
        <v>71</v>
      </c>
      <c r="F27" s="182"/>
      <c r="G27" s="182"/>
      <c r="H27" s="182"/>
      <c r="I27" s="182">
        <f>(100/4)*0.03</f>
        <v>0.75</v>
      </c>
      <c r="J27" s="182"/>
      <c r="K27" s="182"/>
      <c r="L27" s="182"/>
      <c r="M27" s="182"/>
      <c r="N27" s="182">
        <f>(100/4)*0.05</f>
        <v>1.25</v>
      </c>
      <c r="O27" s="182"/>
      <c r="P27" s="182"/>
      <c r="Q27" s="182"/>
      <c r="R27" s="182"/>
      <c r="S27" s="177" t="s">
        <v>105</v>
      </c>
    </row>
    <row r="28" spans="1:19">
      <c r="A28" s="225"/>
      <c r="B28" s="151"/>
      <c r="C28" s="166"/>
      <c r="D28" s="166"/>
      <c r="E28" s="181" t="s">
        <v>51</v>
      </c>
      <c r="F28" s="182">
        <f t="shared" ref="F28:P28" si="7">SUM(F24:F27)</f>
        <v>0</v>
      </c>
      <c r="G28" s="182">
        <f t="shared" si="7"/>
        <v>0</v>
      </c>
      <c r="H28" s="182">
        <f t="shared" si="7"/>
        <v>0.31</v>
      </c>
      <c r="I28" s="182">
        <f t="shared" si="7"/>
        <v>1.32</v>
      </c>
      <c r="J28" s="182">
        <f t="shared" si="7"/>
        <v>0</v>
      </c>
      <c r="K28" s="182">
        <f t="shared" si="7"/>
        <v>0</v>
      </c>
      <c r="L28" s="182">
        <f t="shared" si="7"/>
        <v>0</v>
      </c>
      <c r="M28" s="182">
        <f t="shared" si="7"/>
        <v>0</v>
      </c>
      <c r="N28" s="182">
        <f t="shared" si="7"/>
        <v>1.65</v>
      </c>
      <c r="O28" s="182">
        <f t="shared" si="7"/>
        <v>0</v>
      </c>
      <c r="P28" s="182">
        <f t="shared" si="7"/>
        <v>0</v>
      </c>
      <c r="Q28" s="182">
        <f>SUM(Q24:Q27)</f>
        <v>0</v>
      </c>
      <c r="R28" s="182">
        <f>SUM(R24:R27)</f>
        <v>0</v>
      </c>
      <c r="S28" s="177" t="s">
        <v>101</v>
      </c>
    </row>
    <row r="29" spans="1:19">
      <c r="A29" s="226"/>
      <c r="B29" s="154"/>
      <c r="C29" s="167"/>
      <c r="D29" s="167"/>
      <c r="E29" s="181" t="s">
        <v>52</v>
      </c>
      <c r="F29" s="183">
        <f t="shared" ref="F29:R29" si="8">IF($D26=0,0,(F28*1)*100%+((($D26-1)*F28)*100%))</f>
        <v>0</v>
      </c>
      <c r="G29" s="183">
        <f t="shared" si="8"/>
        <v>0</v>
      </c>
      <c r="H29" s="183">
        <f t="shared" si="8"/>
        <v>0.62</v>
      </c>
      <c r="I29" s="183">
        <f t="shared" si="8"/>
        <v>2.64</v>
      </c>
      <c r="J29" s="183">
        <f t="shared" si="8"/>
        <v>0</v>
      </c>
      <c r="K29" s="183">
        <f t="shared" si="8"/>
        <v>0</v>
      </c>
      <c r="L29" s="183">
        <f t="shared" si="8"/>
        <v>0</v>
      </c>
      <c r="M29" s="183">
        <f t="shared" si="8"/>
        <v>0</v>
      </c>
      <c r="N29" s="183">
        <f t="shared" si="8"/>
        <v>3.3</v>
      </c>
      <c r="O29" s="183">
        <f t="shared" si="8"/>
        <v>0</v>
      </c>
      <c r="P29" s="183">
        <f t="shared" si="8"/>
        <v>0</v>
      </c>
      <c r="Q29" s="183">
        <f t="shared" si="8"/>
        <v>0</v>
      </c>
      <c r="R29" s="183">
        <f t="shared" si="8"/>
        <v>0</v>
      </c>
      <c r="S29" s="179" t="s">
        <v>71</v>
      </c>
    </row>
    <row r="30" spans="1:19">
      <c r="A30" s="92"/>
      <c r="B30" s="93" t="s">
        <v>36</v>
      </c>
      <c r="C30" s="94"/>
      <c r="D30" s="94"/>
      <c r="E30" s="94"/>
      <c r="F30" s="95">
        <f ca="1">SUMIF($E6:F29,"소요공량",F6:F$29)</f>
        <v>0</v>
      </c>
      <c r="G30" s="95">
        <f ca="1">SUMIF($E6:G29,"소요공량",G6:G$29)</f>
        <v>0</v>
      </c>
      <c r="H30" s="95">
        <f ca="1">SUMIF($E6:H29,"소요공량",H6:H$29)</f>
        <v>1.02</v>
      </c>
      <c r="I30" s="95">
        <f ca="1">SUMIF($E6:I29,"소요공량",I6:I$29)</f>
        <v>3.028</v>
      </c>
      <c r="J30" s="95">
        <f ca="1">SUMIF($E6:J29,"소요공량",J6:J$29)</f>
        <v>0</v>
      </c>
      <c r="K30" s="95">
        <f ca="1">SUMIF($E6:K29,"소요공량",K6:K$29)</f>
        <v>0</v>
      </c>
      <c r="L30" s="95">
        <f ca="1">SUMIF($E6:L29,"소요공량",L6:L$29)</f>
        <v>0</v>
      </c>
      <c r="M30" s="95">
        <f ca="1">SUMIF($E6:M29,"소요공량",M6:M$29)</f>
        <v>0</v>
      </c>
      <c r="N30" s="95">
        <f ca="1">SUMIF($E6:N29,"소요공량",N6:N$29)</f>
        <v>3.38</v>
      </c>
      <c r="O30" s="95">
        <f ca="1">SUMIF($E6:O29,"소요공량",O6:O$29)</f>
        <v>0</v>
      </c>
      <c r="P30" s="95">
        <f ca="1">SUMIF($E6:P29,"소요공량",P6:P$29)</f>
        <v>0</v>
      </c>
      <c r="Q30" s="95">
        <f ca="1">SUMIF($E6:Q29,"소요공량",Q6:Q$29)</f>
        <v>1.28</v>
      </c>
      <c r="R30" s="95">
        <f ca="1">SUMIF($E6:R29,"소요공량",R6:R$29)</f>
        <v>0.72</v>
      </c>
      <c r="S30" s="96"/>
    </row>
    <row r="31" spans="1:19" ht="16.5">
      <c r="A31" s="97"/>
      <c r="B31" s="93" t="s">
        <v>42</v>
      </c>
      <c r="C31" s="94"/>
      <c r="D31" s="94"/>
      <c r="E31" s="94"/>
      <c r="F31" s="98">
        <f t="shared" ref="F31:R31" ca="1" si="9">F4*F30</f>
        <v>0</v>
      </c>
      <c r="G31" s="98">
        <f t="shared" ca="1" si="9"/>
        <v>0</v>
      </c>
      <c r="H31" s="98">
        <f t="shared" ca="1" si="9"/>
        <v>267310.38</v>
      </c>
      <c r="I31" s="98">
        <f t="shared" ca="1" si="9"/>
        <v>449688.28</v>
      </c>
      <c r="J31" s="98">
        <f t="shared" ca="1" si="9"/>
        <v>0</v>
      </c>
      <c r="K31" s="98">
        <f t="shared" ca="1" si="9"/>
        <v>0</v>
      </c>
      <c r="L31" s="98">
        <f t="shared" ca="1" si="9"/>
        <v>0</v>
      </c>
      <c r="M31" s="98">
        <f t="shared" ca="1" si="9"/>
        <v>0</v>
      </c>
      <c r="N31" s="98">
        <f t="shared" ca="1" si="9"/>
        <v>1233378.8999999999</v>
      </c>
      <c r="O31" s="98">
        <f t="shared" ca="1" si="9"/>
        <v>0</v>
      </c>
      <c r="P31" s="98">
        <f t="shared" ca="1" si="9"/>
        <v>0</v>
      </c>
      <c r="Q31" s="98">
        <f t="shared" ca="1" si="9"/>
        <v>497008.64000000001</v>
      </c>
      <c r="R31" s="98">
        <f t="shared" ca="1" si="9"/>
        <v>134953.19999999998</v>
      </c>
      <c r="S31" s="107">
        <f ca="1">SUM(F31:R31)</f>
        <v>2582339.4000000004</v>
      </c>
    </row>
    <row r="32" spans="1:19" ht="16.5">
      <c r="A32" s="222" t="str">
        <f>내역서!C14</f>
        <v>IDF-TC-1C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4"/>
    </row>
    <row r="33" spans="1:19">
      <c r="A33" s="225">
        <v>1</v>
      </c>
      <c r="B33" s="146"/>
      <c r="C33" s="168"/>
      <c r="D33" s="168"/>
      <c r="E33" s="169" t="s">
        <v>108</v>
      </c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6" t="s">
        <v>152</v>
      </c>
    </row>
    <row r="34" spans="1:19">
      <c r="A34" s="225"/>
      <c r="B34" s="146"/>
      <c r="C34" s="168"/>
      <c r="D34" s="168"/>
      <c r="E34" s="147" t="s">
        <v>62</v>
      </c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>
        <v>0.1</v>
      </c>
      <c r="R34" s="148">
        <v>0.04</v>
      </c>
      <c r="S34" s="146" t="s">
        <v>63</v>
      </c>
    </row>
    <row r="35" spans="1:19">
      <c r="A35" s="225"/>
      <c r="B35" s="146" t="s">
        <v>168</v>
      </c>
      <c r="C35" s="168" t="s">
        <v>53</v>
      </c>
      <c r="D35" s="168">
        <v>8</v>
      </c>
      <c r="E35" s="147" t="s">
        <v>50</v>
      </c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6" t="s">
        <v>153</v>
      </c>
    </row>
    <row r="36" spans="1:19">
      <c r="A36" s="225"/>
      <c r="B36" s="146"/>
      <c r="C36" s="168"/>
      <c r="D36" s="168"/>
      <c r="E36" s="147" t="s">
        <v>67</v>
      </c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>
        <v>0.06</v>
      </c>
      <c r="R36" s="148">
        <v>0.05</v>
      </c>
      <c r="S36" s="146"/>
    </row>
    <row r="37" spans="1:19">
      <c r="A37" s="225"/>
      <c r="B37" s="146"/>
      <c r="C37" s="168"/>
      <c r="D37" s="168"/>
      <c r="E37" s="147" t="s">
        <v>51</v>
      </c>
      <c r="F37" s="148">
        <f t="shared" ref="F37:P37" si="10">SUM(F33:F36)</f>
        <v>0</v>
      </c>
      <c r="G37" s="148">
        <f t="shared" si="10"/>
        <v>0</v>
      </c>
      <c r="H37" s="148">
        <f t="shared" si="10"/>
        <v>0</v>
      </c>
      <c r="I37" s="148">
        <f t="shared" si="10"/>
        <v>0</v>
      </c>
      <c r="J37" s="148">
        <f t="shared" si="10"/>
        <v>0</v>
      </c>
      <c r="K37" s="148">
        <f t="shared" si="10"/>
        <v>0</v>
      </c>
      <c r="L37" s="148">
        <f t="shared" si="10"/>
        <v>0</v>
      </c>
      <c r="M37" s="148">
        <f t="shared" si="10"/>
        <v>0</v>
      </c>
      <c r="N37" s="148">
        <f t="shared" si="10"/>
        <v>0</v>
      </c>
      <c r="O37" s="148">
        <f t="shared" si="10"/>
        <v>0</v>
      </c>
      <c r="P37" s="148">
        <f t="shared" si="10"/>
        <v>0</v>
      </c>
      <c r="Q37" s="148">
        <f>SUM(Q33:Q36)</f>
        <v>0.16</v>
      </c>
      <c r="R37" s="148">
        <f t="shared" ref="R37" si="11">SUM(R33:R36)</f>
        <v>0.09</v>
      </c>
      <c r="S37" s="146"/>
    </row>
    <row r="38" spans="1:19">
      <c r="A38" s="226"/>
      <c r="B38" s="157"/>
      <c r="C38" s="169"/>
      <c r="D38" s="169"/>
      <c r="E38" s="147" t="s">
        <v>52</v>
      </c>
      <c r="F38" s="149">
        <f t="shared" ref="F38:R38" si="12">IF($D35=0,0,(F37*1)*100%+((($D35-1)*F37)*100%))</f>
        <v>0</v>
      </c>
      <c r="G38" s="149">
        <f t="shared" si="12"/>
        <v>0</v>
      </c>
      <c r="H38" s="149">
        <f t="shared" si="12"/>
        <v>0</v>
      </c>
      <c r="I38" s="149">
        <f t="shared" si="12"/>
        <v>0</v>
      </c>
      <c r="J38" s="149">
        <f t="shared" si="12"/>
        <v>0</v>
      </c>
      <c r="K38" s="149">
        <f t="shared" si="12"/>
        <v>0</v>
      </c>
      <c r="L38" s="149">
        <f t="shared" si="12"/>
        <v>0</v>
      </c>
      <c r="M38" s="149">
        <f t="shared" si="12"/>
        <v>0</v>
      </c>
      <c r="N38" s="149">
        <f t="shared" si="12"/>
        <v>0</v>
      </c>
      <c r="O38" s="149">
        <f t="shared" si="12"/>
        <v>0</v>
      </c>
      <c r="P38" s="149">
        <f t="shared" si="12"/>
        <v>0</v>
      </c>
      <c r="Q38" s="149">
        <f t="shared" si="12"/>
        <v>1.28</v>
      </c>
      <c r="R38" s="149">
        <f t="shared" si="12"/>
        <v>0.72</v>
      </c>
      <c r="S38" s="150"/>
    </row>
    <row r="39" spans="1:19" s="188" customFormat="1">
      <c r="A39" s="234">
        <v>2</v>
      </c>
      <c r="B39" s="158"/>
      <c r="C39" s="170"/>
      <c r="D39" s="170"/>
      <c r="E39" s="185" t="s">
        <v>48</v>
      </c>
      <c r="F39" s="186"/>
      <c r="G39" s="186">
        <v>0.2</v>
      </c>
      <c r="H39" s="186">
        <v>0.2</v>
      </c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7" t="s">
        <v>169</v>
      </c>
    </row>
    <row r="40" spans="1:19" s="188" customFormat="1">
      <c r="A40" s="235"/>
      <c r="B40" s="158"/>
      <c r="C40" s="170"/>
      <c r="D40" s="170"/>
      <c r="E40" s="185" t="s">
        <v>49</v>
      </c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90" t="s">
        <v>170</v>
      </c>
    </row>
    <row r="41" spans="1:19" s="188" customFormat="1">
      <c r="A41" s="235"/>
      <c r="B41" s="158" t="s">
        <v>146</v>
      </c>
      <c r="C41" s="170" t="s">
        <v>53</v>
      </c>
      <c r="D41" s="170">
        <v>3</v>
      </c>
      <c r="E41" s="185" t="s">
        <v>50</v>
      </c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90" t="s">
        <v>171</v>
      </c>
    </row>
    <row r="42" spans="1:19" s="188" customFormat="1">
      <c r="A42" s="235"/>
      <c r="B42" s="158"/>
      <c r="C42" s="170"/>
      <c r="D42" s="170"/>
      <c r="E42" s="185" t="s">
        <v>61</v>
      </c>
      <c r="F42" s="189"/>
      <c r="G42" s="189"/>
      <c r="H42" s="189"/>
      <c r="I42" s="189"/>
      <c r="J42" s="189">
        <v>0.4</v>
      </c>
      <c r="K42" s="189">
        <v>0.4</v>
      </c>
      <c r="L42" s="189"/>
      <c r="M42" s="189"/>
      <c r="N42" s="189"/>
      <c r="O42" s="189"/>
      <c r="P42" s="189"/>
      <c r="Q42" s="189"/>
      <c r="R42" s="189"/>
      <c r="S42" s="190" t="s">
        <v>172</v>
      </c>
    </row>
    <row r="43" spans="1:19" s="188" customFormat="1">
      <c r="A43" s="235"/>
      <c r="B43" s="158"/>
      <c r="C43" s="170"/>
      <c r="D43" s="170"/>
      <c r="E43" s="185" t="s">
        <v>51</v>
      </c>
      <c r="F43" s="189">
        <f t="shared" ref="F43:R43" si="13">SUM(F39:F42)</f>
        <v>0</v>
      </c>
      <c r="G43" s="189">
        <f t="shared" si="13"/>
        <v>0.2</v>
      </c>
      <c r="H43" s="189">
        <f t="shared" si="13"/>
        <v>0.2</v>
      </c>
      <c r="I43" s="189">
        <f t="shared" si="13"/>
        <v>0</v>
      </c>
      <c r="J43" s="189">
        <f t="shared" si="13"/>
        <v>0.4</v>
      </c>
      <c r="K43" s="189">
        <f t="shared" si="13"/>
        <v>0.4</v>
      </c>
      <c r="L43" s="189">
        <f t="shared" si="13"/>
        <v>0</v>
      </c>
      <c r="M43" s="189">
        <f t="shared" si="13"/>
        <v>0</v>
      </c>
      <c r="N43" s="189">
        <f t="shared" si="13"/>
        <v>0</v>
      </c>
      <c r="O43" s="189">
        <f t="shared" si="13"/>
        <v>0</v>
      </c>
      <c r="P43" s="189">
        <f t="shared" si="13"/>
        <v>0</v>
      </c>
      <c r="Q43" s="189">
        <f t="shared" si="13"/>
        <v>0</v>
      </c>
      <c r="R43" s="189">
        <f t="shared" si="13"/>
        <v>0</v>
      </c>
      <c r="S43" s="190"/>
    </row>
    <row r="44" spans="1:19" s="188" customFormat="1">
      <c r="A44" s="236"/>
      <c r="B44" s="161"/>
      <c r="C44" s="171"/>
      <c r="D44" s="171"/>
      <c r="E44" s="185" t="s">
        <v>52</v>
      </c>
      <c r="F44" s="191">
        <f t="shared" ref="F44:R44" si="14">IF($D41=0,0,(F43*1)*100%+((($D41-1)*F43)*100%))</f>
        <v>0</v>
      </c>
      <c r="G44" s="191">
        <f t="shared" si="14"/>
        <v>0.60000000000000009</v>
      </c>
      <c r="H44" s="191">
        <f t="shared" si="14"/>
        <v>0.60000000000000009</v>
      </c>
      <c r="I44" s="191">
        <f t="shared" si="14"/>
        <v>0</v>
      </c>
      <c r="J44" s="191">
        <f t="shared" si="14"/>
        <v>1.2000000000000002</v>
      </c>
      <c r="K44" s="191">
        <f t="shared" si="14"/>
        <v>1.2000000000000002</v>
      </c>
      <c r="L44" s="191">
        <f t="shared" si="14"/>
        <v>0</v>
      </c>
      <c r="M44" s="191">
        <f t="shared" si="14"/>
        <v>0</v>
      </c>
      <c r="N44" s="191">
        <f t="shared" si="14"/>
        <v>0</v>
      </c>
      <c r="O44" s="191">
        <f t="shared" si="14"/>
        <v>0</v>
      </c>
      <c r="P44" s="191">
        <f t="shared" si="14"/>
        <v>0</v>
      </c>
      <c r="Q44" s="191">
        <f t="shared" si="14"/>
        <v>0</v>
      </c>
      <c r="R44" s="191">
        <f t="shared" si="14"/>
        <v>0</v>
      </c>
      <c r="S44" s="192"/>
    </row>
    <row r="45" spans="1:19">
      <c r="A45" s="225">
        <v>3</v>
      </c>
      <c r="B45" s="146"/>
      <c r="C45" s="168"/>
      <c r="D45" s="168"/>
      <c r="E45" s="181" t="s">
        <v>48</v>
      </c>
      <c r="F45" s="182"/>
      <c r="G45" s="182"/>
      <c r="H45" s="182">
        <v>0.21</v>
      </c>
      <c r="I45" s="182">
        <v>0.21</v>
      </c>
      <c r="J45" s="182"/>
      <c r="K45" s="182"/>
      <c r="L45" s="182"/>
      <c r="M45" s="182"/>
      <c r="N45" s="182"/>
      <c r="O45" s="182"/>
      <c r="P45" s="182"/>
      <c r="Q45" s="182"/>
      <c r="R45" s="182"/>
      <c r="S45" s="177" t="s">
        <v>55</v>
      </c>
    </row>
    <row r="46" spans="1:19">
      <c r="A46" s="225"/>
      <c r="B46" s="146"/>
      <c r="C46" s="168"/>
      <c r="D46" s="168"/>
      <c r="E46" s="181" t="s">
        <v>67</v>
      </c>
      <c r="F46" s="182"/>
      <c r="G46" s="182"/>
      <c r="H46" s="182"/>
      <c r="I46" s="182">
        <f>0.02*24</f>
        <v>0.48</v>
      </c>
      <c r="J46" s="182"/>
      <c r="K46" s="182"/>
      <c r="L46" s="182"/>
      <c r="M46" s="182"/>
      <c r="N46" s="182">
        <f>0.02*24</f>
        <v>0.48</v>
      </c>
      <c r="O46" s="182"/>
      <c r="P46" s="182"/>
      <c r="Q46" s="182"/>
      <c r="R46" s="182"/>
      <c r="S46" s="177" t="s">
        <v>54</v>
      </c>
    </row>
    <row r="47" spans="1:19">
      <c r="A47" s="225"/>
      <c r="B47" s="146" t="s">
        <v>68</v>
      </c>
      <c r="C47" s="168" t="s">
        <v>53</v>
      </c>
      <c r="D47" s="168">
        <v>4</v>
      </c>
      <c r="E47" s="181" t="s">
        <v>50</v>
      </c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77" t="s">
        <v>69</v>
      </c>
    </row>
    <row r="48" spans="1:19">
      <c r="A48" s="225"/>
      <c r="B48" s="146" t="s">
        <v>124</v>
      </c>
      <c r="C48" s="168"/>
      <c r="D48" s="168"/>
      <c r="E48" s="181" t="s">
        <v>61</v>
      </c>
      <c r="F48" s="182"/>
      <c r="G48" s="182"/>
      <c r="H48" s="182"/>
      <c r="I48" s="182">
        <f>0.03*24</f>
        <v>0.72</v>
      </c>
      <c r="J48" s="182"/>
      <c r="K48" s="182"/>
      <c r="L48" s="182"/>
      <c r="M48" s="182"/>
      <c r="N48" s="182">
        <f>0.05*24</f>
        <v>1.2000000000000002</v>
      </c>
      <c r="O48" s="182"/>
      <c r="P48" s="182"/>
      <c r="Q48" s="182"/>
      <c r="R48" s="182"/>
      <c r="S48" s="178" t="s">
        <v>70</v>
      </c>
    </row>
    <row r="49" spans="1:19">
      <c r="A49" s="225"/>
      <c r="B49" s="146"/>
      <c r="C49" s="168"/>
      <c r="D49" s="168"/>
      <c r="E49" s="181" t="s">
        <v>51</v>
      </c>
      <c r="F49" s="182">
        <f t="shared" ref="F49:P49" si="15">SUM(F45:F48)</f>
        <v>0</v>
      </c>
      <c r="G49" s="182">
        <f t="shared" si="15"/>
        <v>0</v>
      </c>
      <c r="H49" s="182">
        <f t="shared" si="15"/>
        <v>0.21</v>
      </c>
      <c r="I49" s="182">
        <f t="shared" si="15"/>
        <v>1.41</v>
      </c>
      <c r="J49" s="182">
        <f t="shared" si="15"/>
        <v>0</v>
      </c>
      <c r="K49" s="182">
        <f t="shared" si="15"/>
        <v>0</v>
      </c>
      <c r="L49" s="182">
        <f t="shared" si="15"/>
        <v>0</v>
      </c>
      <c r="M49" s="182">
        <f t="shared" si="15"/>
        <v>0</v>
      </c>
      <c r="N49" s="182">
        <f t="shared" si="15"/>
        <v>1.6800000000000002</v>
      </c>
      <c r="O49" s="182">
        <f t="shared" si="15"/>
        <v>0</v>
      </c>
      <c r="P49" s="182">
        <f t="shared" si="15"/>
        <v>0</v>
      </c>
      <c r="Q49" s="182">
        <f>SUM(Q45:Q48)</f>
        <v>0</v>
      </c>
      <c r="R49" s="182">
        <f>SUM(R45:R48)</f>
        <v>0</v>
      </c>
      <c r="S49" s="178" t="s">
        <v>71</v>
      </c>
    </row>
    <row r="50" spans="1:19">
      <c r="A50" s="226"/>
      <c r="B50" s="157"/>
      <c r="C50" s="169"/>
      <c r="D50" s="169"/>
      <c r="E50" s="181" t="s">
        <v>52</v>
      </c>
      <c r="F50" s="183">
        <f>IF($D47=0,0,(F49*1)*100%+((($D47-1)*F49)*100%))</f>
        <v>0</v>
      </c>
      <c r="G50" s="183">
        <f t="shared" ref="G50:R50" si="16">IF($D47=0,0,(G49*1)*100%+((($D47-1)*G49)*100%))</f>
        <v>0</v>
      </c>
      <c r="H50" s="183">
        <f t="shared" si="16"/>
        <v>0.84</v>
      </c>
      <c r="I50" s="183">
        <f t="shared" si="16"/>
        <v>5.64</v>
      </c>
      <c r="J50" s="183">
        <f t="shared" si="16"/>
        <v>0</v>
      </c>
      <c r="K50" s="183">
        <f t="shared" si="16"/>
        <v>0</v>
      </c>
      <c r="L50" s="183">
        <f t="shared" si="16"/>
        <v>0</v>
      </c>
      <c r="M50" s="183">
        <f t="shared" si="16"/>
        <v>0</v>
      </c>
      <c r="N50" s="183">
        <f t="shared" si="16"/>
        <v>6.7200000000000006</v>
      </c>
      <c r="O50" s="183">
        <f t="shared" si="16"/>
        <v>0</v>
      </c>
      <c r="P50" s="183">
        <f t="shared" si="16"/>
        <v>0</v>
      </c>
      <c r="Q50" s="183">
        <f t="shared" si="16"/>
        <v>0</v>
      </c>
      <c r="R50" s="183">
        <f t="shared" si="16"/>
        <v>0</v>
      </c>
      <c r="S50" s="184"/>
    </row>
    <row r="51" spans="1:19">
      <c r="A51" s="225">
        <v>4</v>
      </c>
      <c r="B51" s="151"/>
      <c r="C51" s="166"/>
      <c r="D51" s="166"/>
      <c r="E51" s="152" t="s">
        <v>48</v>
      </c>
      <c r="F51" s="153"/>
      <c r="G51" s="153"/>
      <c r="H51" s="153">
        <v>0.2</v>
      </c>
      <c r="I51" s="153">
        <v>0.14000000000000001</v>
      </c>
      <c r="J51" s="155"/>
      <c r="K51" s="153"/>
      <c r="L51" s="153"/>
      <c r="M51" s="153"/>
      <c r="N51" s="153"/>
      <c r="O51" s="155"/>
      <c r="P51" s="153"/>
      <c r="Q51" s="153"/>
      <c r="R51" s="153"/>
      <c r="S51" s="151" t="s">
        <v>144</v>
      </c>
    </row>
    <row r="52" spans="1:19">
      <c r="A52" s="225"/>
      <c r="B52" s="151"/>
      <c r="C52" s="166"/>
      <c r="D52" s="166"/>
      <c r="E52" s="152" t="s">
        <v>49</v>
      </c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1" t="s">
        <v>145</v>
      </c>
    </row>
    <row r="53" spans="1:19">
      <c r="A53" s="225"/>
      <c r="B53" s="151" t="s">
        <v>142</v>
      </c>
      <c r="C53" s="166" t="s">
        <v>53</v>
      </c>
      <c r="D53" s="166">
        <v>6</v>
      </c>
      <c r="E53" s="152" t="s">
        <v>50</v>
      </c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1" t="s">
        <v>155</v>
      </c>
    </row>
    <row r="54" spans="1:19">
      <c r="A54" s="225"/>
      <c r="B54" s="151" t="s">
        <v>156</v>
      </c>
      <c r="C54" s="166"/>
      <c r="D54" s="166"/>
      <c r="E54" s="152" t="s">
        <v>61</v>
      </c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1"/>
    </row>
    <row r="55" spans="1:19">
      <c r="A55" s="225"/>
      <c r="B55" s="151"/>
      <c r="C55" s="166"/>
      <c r="D55" s="166"/>
      <c r="E55" s="152" t="s">
        <v>51</v>
      </c>
      <c r="F55" s="153">
        <f t="shared" ref="F55:P55" si="17">SUM(F51:F54)</f>
        <v>0</v>
      </c>
      <c r="G55" s="153">
        <f t="shared" si="17"/>
        <v>0</v>
      </c>
      <c r="H55" s="153">
        <f t="shared" si="17"/>
        <v>0.2</v>
      </c>
      <c r="I55" s="153">
        <f t="shared" si="17"/>
        <v>0.14000000000000001</v>
      </c>
      <c r="J55" s="153">
        <f t="shared" si="17"/>
        <v>0</v>
      </c>
      <c r="K55" s="153">
        <f t="shared" si="17"/>
        <v>0</v>
      </c>
      <c r="L55" s="153">
        <f t="shared" si="17"/>
        <v>0</v>
      </c>
      <c r="M55" s="153">
        <f t="shared" si="17"/>
        <v>0</v>
      </c>
      <c r="N55" s="153">
        <f t="shared" si="17"/>
        <v>0</v>
      </c>
      <c r="O55" s="153">
        <f t="shared" si="17"/>
        <v>0</v>
      </c>
      <c r="P55" s="153">
        <f t="shared" si="17"/>
        <v>0</v>
      </c>
      <c r="Q55" s="153">
        <f>SUM(Q51:Q54)</f>
        <v>0</v>
      </c>
      <c r="R55" s="153">
        <f>SUM(R51:R54)</f>
        <v>0</v>
      </c>
      <c r="S55" s="166"/>
    </row>
    <row r="56" spans="1:19">
      <c r="A56" s="226"/>
      <c r="B56" s="154"/>
      <c r="C56" s="167"/>
      <c r="D56" s="167"/>
      <c r="E56" s="152" t="s">
        <v>52</v>
      </c>
      <c r="F56" s="155">
        <f t="shared" ref="F56:R56" si="18">IF($D53=0,0,(F55*1)*100%+((($D53-1)*F55)*100%))</f>
        <v>0</v>
      </c>
      <c r="G56" s="155">
        <f t="shared" si="18"/>
        <v>0</v>
      </c>
      <c r="H56" s="155">
        <f t="shared" si="18"/>
        <v>1.2</v>
      </c>
      <c r="I56" s="155">
        <f t="shared" si="18"/>
        <v>0.84000000000000008</v>
      </c>
      <c r="J56" s="155">
        <f t="shared" si="18"/>
        <v>0</v>
      </c>
      <c r="K56" s="155">
        <f t="shared" si="18"/>
        <v>0</v>
      </c>
      <c r="L56" s="155">
        <f t="shared" si="18"/>
        <v>0</v>
      </c>
      <c r="M56" s="155">
        <f t="shared" si="18"/>
        <v>0</v>
      </c>
      <c r="N56" s="155">
        <f t="shared" si="18"/>
        <v>0</v>
      </c>
      <c r="O56" s="155">
        <f t="shared" si="18"/>
        <v>0</v>
      </c>
      <c r="P56" s="155">
        <f t="shared" si="18"/>
        <v>0</v>
      </c>
      <c r="Q56" s="155">
        <f t="shared" si="18"/>
        <v>0</v>
      </c>
      <c r="R56" s="155">
        <f t="shared" si="18"/>
        <v>0</v>
      </c>
      <c r="S56" s="156"/>
    </row>
    <row r="57" spans="1:19" s="99" customFormat="1" ht="15" customHeight="1">
      <c r="A57" s="235">
        <v>5</v>
      </c>
      <c r="B57" s="158"/>
      <c r="C57" s="170"/>
      <c r="D57" s="170"/>
      <c r="E57" s="159" t="s">
        <v>48</v>
      </c>
      <c r="F57" s="160"/>
      <c r="G57" s="160"/>
      <c r="H57" s="160"/>
      <c r="I57" s="160">
        <f>0.54/10</f>
        <v>5.4000000000000006E-2</v>
      </c>
      <c r="J57" s="160"/>
      <c r="K57" s="160"/>
      <c r="L57" s="160"/>
      <c r="M57" s="160"/>
      <c r="N57" s="160">
        <f>0.4/10</f>
        <v>0.04</v>
      </c>
      <c r="O57" s="160"/>
      <c r="P57" s="160"/>
      <c r="Q57" s="160"/>
      <c r="R57" s="160"/>
      <c r="S57" s="158" t="s">
        <v>55</v>
      </c>
    </row>
    <row r="58" spans="1:19" s="99" customFormat="1" ht="15" customHeight="1">
      <c r="A58" s="235"/>
      <c r="B58" s="158"/>
      <c r="C58" s="170"/>
      <c r="D58" s="170"/>
      <c r="E58" s="159" t="s">
        <v>49</v>
      </c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58" t="s">
        <v>64</v>
      </c>
    </row>
    <row r="59" spans="1:19">
      <c r="A59" s="235"/>
      <c r="B59" s="158" t="s">
        <v>65</v>
      </c>
      <c r="C59" s="170" t="s">
        <v>60</v>
      </c>
      <c r="D59" s="170">
        <v>4</v>
      </c>
      <c r="E59" s="159" t="s">
        <v>50</v>
      </c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58" t="s">
        <v>66</v>
      </c>
    </row>
    <row r="60" spans="1:19">
      <c r="A60" s="235"/>
      <c r="B60" s="158"/>
      <c r="C60" s="170"/>
      <c r="D60" s="170"/>
      <c r="E60" s="159" t="s">
        <v>61</v>
      </c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70"/>
    </row>
    <row r="61" spans="1:19">
      <c r="A61" s="235"/>
      <c r="B61" s="158"/>
      <c r="C61" s="170"/>
      <c r="D61" s="170"/>
      <c r="E61" s="159" t="s">
        <v>51</v>
      </c>
      <c r="F61" s="160">
        <f t="shared" ref="F61:P61" si="19">SUM(F57:F60)</f>
        <v>0</v>
      </c>
      <c r="G61" s="160">
        <f t="shared" si="19"/>
        <v>0</v>
      </c>
      <c r="H61" s="160">
        <f t="shared" si="19"/>
        <v>0</v>
      </c>
      <c r="I61" s="160">
        <f t="shared" si="19"/>
        <v>5.4000000000000006E-2</v>
      </c>
      <c r="J61" s="160">
        <f t="shared" si="19"/>
        <v>0</v>
      </c>
      <c r="K61" s="160">
        <f t="shared" si="19"/>
        <v>0</v>
      </c>
      <c r="L61" s="160">
        <f t="shared" si="19"/>
        <v>0</v>
      </c>
      <c r="M61" s="160">
        <f t="shared" si="19"/>
        <v>0</v>
      </c>
      <c r="N61" s="160">
        <f t="shared" si="19"/>
        <v>0.04</v>
      </c>
      <c r="O61" s="160">
        <f t="shared" si="19"/>
        <v>0</v>
      </c>
      <c r="P61" s="160">
        <f t="shared" si="19"/>
        <v>0</v>
      </c>
      <c r="Q61" s="160">
        <f>SUM(Q57:Q60)</f>
        <v>0</v>
      </c>
      <c r="R61" s="160">
        <f>SUM(R57:R60)</f>
        <v>0</v>
      </c>
      <c r="S61" s="158"/>
    </row>
    <row r="62" spans="1:19">
      <c r="A62" s="236"/>
      <c r="B62" s="161"/>
      <c r="C62" s="171"/>
      <c r="D62" s="171"/>
      <c r="E62" s="159" t="s">
        <v>52</v>
      </c>
      <c r="F62" s="162">
        <f t="shared" ref="F62:R62" si="20">IF($D59=0,0,(F61*1)*100%+((($D59-1)*F61)*100%))</f>
        <v>0</v>
      </c>
      <c r="G62" s="162">
        <f t="shared" si="20"/>
        <v>0</v>
      </c>
      <c r="H62" s="162">
        <f t="shared" si="20"/>
        <v>0</v>
      </c>
      <c r="I62" s="162">
        <f t="shared" si="20"/>
        <v>0.21600000000000003</v>
      </c>
      <c r="J62" s="162">
        <f t="shared" si="20"/>
        <v>0</v>
      </c>
      <c r="K62" s="162">
        <f t="shared" si="20"/>
        <v>0</v>
      </c>
      <c r="L62" s="162">
        <f t="shared" si="20"/>
        <v>0</v>
      </c>
      <c r="M62" s="162">
        <f t="shared" si="20"/>
        <v>0</v>
      </c>
      <c r="N62" s="162">
        <f t="shared" si="20"/>
        <v>0.16</v>
      </c>
      <c r="O62" s="162">
        <f t="shared" si="20"/>
        <v>0</v>
      </c>
      <c r="P62" s="162">
        <f t="shared" si="20"/>
        <v>0</v>
      </c>
      <c r="Q62" s="162">
        <f t="shared" si="20"/>
        <v>0</v>
      </c>
      <c r="R62" s="162">
        <f t="shared" si="20"/>
        <v>0</v>
      </c>
      <c r="S62" s="163"/>
    </row>
    <row r="63" spans="1:19">
      <c r="A63" s="234">
        <v>6</v>
      </c>
      <c r="B63" s="158"/>
      <c r="C63" s="170"/>
      <c r="D63" s="170"/>
      <c r="E63" s="159" t="s">
        <v>48</v>
      </c>
      <c r="F63" s="160"/>
      <c r="G63" s="160"/>
      <c r="H63" s="160"/>
      <c r="I63" s="160">
        <f>0.54/10</f>
        <v>5.4000000000000006E-2</v>
      </c>
      <c r="J63" s="160"/>
      <c r="K63" s="160"/>
      <c r="L63" s="160"/>
      <c r="M63" s="160"/>
      <c r="N63" s="160">
        <f>0.4/10</f>
        <v>0.04</v>
      </c>
      <c r="O63" s="160"/>
      <c r="P63" s="160"/>
      <c r="Q63" s="160"/>
      <c r="R63" s="160"/>
      <c r="S63" s="158" t="s">
        <v>55</v>
      </c>
    </row>
    <row r="64" spans="1:19">
      <c r="A64" s="235"/>
      <c r="B64" s="158"/>
      <c r="C64" s="170"/>
      <c r="D64" s="170"/>
      <c r="E64" s="159" t="s">
        <v>49</v>
      </c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58" t="s">
        <v>64</v>
      </c>
    </row>
    <row r="65" spans="1:19">
      <c r="A65" s="235"/>
      <c r="B65" s="158" t="s">
        <v>72</v>
      </c>
      <c r="C65" s="170" t="s">
        <v>60</v>
      </c>
      <c r="D65" s="170">
        <v>73</v>
      </c>
      <c r="E65" s="159" t="s">
        <v>50</v>
      </c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58" t="s">
        <v>66</v>
      </c>
    </row>
    <row r="66" spans="1:19">
      <c r="A66" s="235"/>
      <c r="B66" s="158"/>
      <c r="C66" s="170"/>
      <c r="D66" s="170"/>
      <c r="E66" s="159" t="s">
        <v>61</v>
      </c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70"/>
    </row>
    <row r="67" spans="1:19">
      <c r="A67" s="235"/>
      <c r="B67" s="158"/>
      <c r="C67" s="170"/>
      <c r="D67" s="170"/>
      <c r="E67" s="159" t="s">
        <v>51</v>
      </c>
      <c r="F67" s="160">
        <f t="shared" ref="F67:P67" si="21">SUM(F63:F66)</f>
        <v>0</v>
      </c>
      <c r="G67" s="160">
        <f t="shared" si="21"/>
        <v>0</v>
      </c>
      <c r="H67" s="160">
        <f t="shared" si="21"/>
        <v>0</v>
      </c>
      <c r="I67" s="160">
        <f t="shared" si="21"/>
        <v>5.4000000000000006E-2</v>
      </c>
      <c r="J67" s="160">
        <f t="shared" si="21"/>
        <v>0</v>
      </c>
      <c r="K67" s="160">
        <f t="shared" si="21"/>
        <v>0</v>
      </c>
      <c r="L67" s="160">
        <f t="shared" si="21"/>
        <v>0</v>
      </c>
      <c r="M67" s="160">
        <f t="shared" si="21"/>
        <v>0</v>
      </c>
      <c r="N67" s="160">
        <f t="shared" si="21"/>
        <v>0.04</v>
      </c>
      <c r="O67" s="160">
        <f t="shared" si="21"/>
        <v>0</v>
      </c>
      <c r="P67" s="160">
        <f t="shared" si="21"/>
        <v>0</v>
      </c>
      <c r="Q67" s="160">
        <f>SUM(Q63:Q66)</f>
        <v>0</v>
      </c>
      <c r="R67" s="160">
        <f>SUM(R63:R66)</f>
        <v>0</v>
      </c>
      <c r="S67" s="158"/>
    </row>
    <row r="68" spans="1:19">
      <c r="A68" s="236"/>
      <c r="B68" s="161"/>
      <c r="C68" s="171"/>
      <c r="D68" s="171"/>
      <c r="E68" s="159" t="s">
        <v>52</v>
      </c>
      <c r="F68" s="162">
        <f t="shared" ref="F68:R68" si="22">IF($D65=0,0,(F67*1)*100%+((($D65-1)*F67)*100%))</f>
        <v>0</v>
      </c>
      <c r="G68" s="162">
        <f t="shared" si="22"/>
        <v>0</v>
      </c>
      <c r="H68" s="162">
        <f t="shared" si="22"/>
        <v>0</v>
      </c>
      <c r="I68" s="162">
        <f t="shared" si="22"/>
        <v>3.9420000000000002</v>
      </c>
      <c r="J68" s="162">
        <f t="shared" si="22"/>
        <v>0</v>
      </c>
      <c r="K68" s="162">
        <f t="shared" si="22"/>
        <v>0</v>
      </c>
      <c r="L68" s="162">
        <f t="shared" si="22"/>
        <v>0</v>
      </c>
      <c r="M68" s="162">
        <f t="shared" si="22"/>
        <v>0</v>
      </c>
      <c r="N68" s="162">
        <f t="shared" si="22"/>
        <v>2.92</v>
      </c>
      <c r="O68" s="162">
        <f t="shared" si="22"/>
        <v>0</v>
      </c>
      <c r="P68" s="162">
        <f t="shared" si="22"/>
        <v>0</v>
      </c>
      <c r="Q68" s="162">
        <f t="shared" si="22"/>
        <v>0</v>
      </c>
      <c r="R68" s="162">
        <f t="shared" si="22"/>
        <v>0</v>
      </c>
      <c r="S68" s="163"/>
    </row>
    <row r="69" spans="1:19">
      <c r="A69" s="233">
        <v>7</v>
      </c>
      <c r="B69" s="151"/>
      <c r="C69" s="166"/>
      <c r="D69" s="166"/>
      <c r="E69" s="181" t="s">
        <v>48</v>
      </c>
      <c r="F69" s="182"/>
      <c r="G69" s="182"/>
      <c r="H69" s="182">
        <v>0.31</v>
      </c>
      <c r="I69" s="182">
        <v>0.17</v>
      </c>
      <c r="J69" s="182"/>
      <c r="K69" s="182"/>
      <c r="L69" s="182"/>
      <c r="M69" s="182"/>
      <c r="N69" s="182"/>
      <c r="O69" s="182"/>
      <c r="P69" s="182"/>
      <c r="Q69" s="182"/>
      <c r="R69" s="182"/>
      <c r="S69" s="177" t="s">
        <v>55</v>
      </c>
    </row>
    <row r="70" spans="1:19">
      <c r="A70" s="225"/>
      <c r="B70" s="151"/>
      <c r="C70" s="166"/>
      <c r="D70" s="166"/>
      <c r="E70" s="181" t="s">
        <v>67</v>
      </c>
      <c r="F70" s="182"/>
      <c r="G70" s="182"/>
      <c r="H70" s="182"/>
      <c r="I70" s="182">
        <f>0.1*4</f>
        <v>0.4</v>
      </c>
      <c r="J70" s="182"/>
      <c r="K70" s="182"/>
      <c r="L70" s="182"/>
      <c r="M70" s="182"/>
      <c r="N70" s="182">
        <f>0.1*4</f>
        <v>0.4</v>
      </c>
      <c r="O70" s="182"/>
      <c r="P70" s="182"/>
      <c r="Q70" s="182"/>
      <c r="R70" s="182"/>
      <c r="S70" s="177" t="s">
        <v>54</v>
      </c>
    </row>
    <row r="71" spans="1:19">
      <c r="A71" s="225"/>
      <c r="B71" s="151" t="s">
        <v>102</v>
      </c>
      <c r="C71" s="166" t="s">
        <v>44</v>
      </c>
      <c r="D71" s="166">
        <v>2</v>
      </c>
      <c r="E71" s="181" t="s">
        <v>50</v>
      </c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77" t="s">
        <v>103</v>
      </c>
    </row>
    <row r="72" spans="1:19">
      <c r="A72" s="225"/>
      <c r="B72" s="151" t="s">
        <v>104</v>
      </c>
      <c r="C72" s="166"/>
      <c r="D72" s="166"/>
      <c r="E72" s="181" t="s">
        <v>71</v>
      </c>
      <c r="F72" s="182"/>
      <c r="G72" s="182"/>
      <c r="H72" s="182"/>
      <c r="I72" s="182">
        <f>(100/4)*0.03</f>
        <v>0.75</v>
      </c>
      <c r="J72" s="182"/>
      <c r="K72" s="182"/>
      <c r="L72" s="182"/>
      <c r="M72" s="182"/>
      <c r="N72" s="182">
        <f>(100/4)*0.05</f>
        <v>1.25</v>
      </c>
      <c r="O72" s="182"/>
      <c r="P72" s="182"/>
      <c r="Q72" s="182"/>
      <c r="R72" s="182"/>
      <c r="S72" s="177" t="s">
        <v>105</v>
      </c>
    </row>
    <row r="73" spans="1:19">
      <c r="A73" s="225"/>
      <c r="B73" s="151"/>
      <c r="C73" s="166"/>
      <c r="D73" s="166"/>
      <c r="E73" s="181" t="s">
        <v>51</v>
      </c>
      <c r="F73" s="182">
        <f t="shared" ref="F73:P73" si="23">SUM(F69:F72)</f>
        <v>0</v>
      </c>
      <c r="G73" s="182">
        <f t="shared" si="23"/>
        <v>0</v>
      </c>
      <c r="H73" s="182">
        <f t="shared" si="23"/>
        <v>0.31</v>
      </c>
      <c r="I73" s="182">
        <f t="shared" si="23"/>
        <v>1.32</v>
      </c>
      <c r="J73" s="182">
        <f t="shared" si="23"/>
        <v>0</v>
      </c>
      <c r="K73" s="182">
        <f t="shared" si="23"/>
        <v>0</v>
      </c>
      <c r="L73" s="182">
        <f t="shared" si="23"/>
        <v>0</v>
      </c>
      <c r="M73" s="182">
        <f t="shared" si="23"/>
        <v>0</v>
      </c>
      <c r="N73" s="182">
        <f t="shared" si="23"/>
        <v>1.65</v>
      </c>
      <c r="O73" s="182">
        <f t="shared" si="23"/>
        <v>0</v>
      </c>
      <c r="P73" s="182">
        <f t="shared" si="23"/>
        <v>0</v>
      </c>
      <c r="Q73" s="182">
        <f>SUM(Q69:Q72)</f>
        <v>0</v>
      </c>
      <c r="R73" s="182">
        <f>SUM(R69:R72)</f>
        <v>0</v>
      </c>
      <c r="S73" s="177" t="s">
        <v>101</v>
      </c>
    </row>
    <row r="74" spans="1:19">
      <c r="A74" s="226"/>
      <c r="B74" s="154"/>
      <c r="C74" s="167"/>
      <c r="D74" s="167"/>
      <c r="E74" s="181" t="s">
        <v>52</v>
      </c>
      <c r="F74" s="183">
        <f t="shared" ref="F74:R74" si="24">IF($D71=0,0,(F73*1)*100%+((($D71-1)*F73)*100%))</f>
        <v>0</v>
      </c>
      <c r="G74" s="183">
        <f t="shared" si="24"/>
        <v>0</v>
      </c>
      <c r="H74" s="183">
        <f t="shared" si="24"/>
        <v>0.62</v>
      </c>
      <c r="I74" s="183">
        <f t="shared" si="24"/>
        <v>2.64</v>
      </c>
      <c r="J74" s="183">
        <f t="shared" si="24"/>
        <v>0</v>
      </c>
      <c r="K74" s="183">
        <f t="shared" si="24"/>
        <v>0</v>
      </c>
      <c r="L74" s="183">
        <f t="shared" si="24"/>
        <v>0</v>
      </c>
      <c r="M74" s="183">
        <f t="shared" si="24"/>
        <v>0</v>
      </c>
      <c r="N74" s="183">
        <f t="shared" si="24"/>
        <v>3.3</v>
      </c>
      <c r="O74" s="183">
        <f t="shared" si="24"/>
        <v>0</v>
      </c>
      <c r="P74" s="183">
        <f t="shared" si="24"/>
        <v>0</v>
      </c>
      <c r="Q74" s="183">
        <f t="shared" si="24"/>
        <v>0</v>
      </c>
      <c r="R74" s="183">
        <f t="shared" si="24"/>
        <v>0</v>
      </c>
      <c r="S74" s="179" t="s">
        <v>71</v>
      </c>
    </row>
    <row r="75" spans="1:19">
      <c r="A75" s="233">
        <v>8</v>
      </c>
      <c r="B75" s="166"/>
      <c r="C75" s="166"/>
      <c r="D75" s="166"/>
      <c r="E75" s="164" t="s">
        <v>48</v>
      </c>
      <c r="F75" s="153"/>
      <c r="G75" s="153"/>
      <c r="H75" s="153">
        <v>0.48</v>
      </c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1" t="s">
        <v>55</v>
      </c>
    </row>
    <row r="76" spans="1:19">
      <c r="A76" s="225"/>
      <c r="B76" s="166"/>
      <c r="C76" s="166"/>
      <c r="D76" s="166"/>
      <c r="E76" s="164" t="s">
        <v>49</v>
      </c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1" t="s">
        <v>54</v>
      </c>
    </row>
    <row r="77" spans="1:19">
      <c r="A77" s="225"/>
      <c r="B77" s="166" t="s">
        <v>56</v>
      </c>
      <c r="C77" s="166" t="s">
        <v>53</v>
      </c>
      <c r="D77" s="166">
        <v>1</v>
      </c>
      <c r="E77" s="164" t="s">
        <v>50</v>
      </c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1" t="s">
        <v>57</v>
      </c>
    </row>
    <row r="78" spans="1:19">
      <c r="A78" s="225"/>
      <c r="B78" s="166" t="s">
        <v>58</v>
      </c>
      <c r="C78" s="166"/>
      <c r="D78" s="166"/>
      <c r="E78" s="164" t="s">
        <v>61</v>
      </c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1" t="s">
        <v>59</v>
      </c>
    </row>
    <row r="79" spans="1:19">
      <c r="A79" s="225"/>
      <c r="B79" s="166"/>
      <c r="C79" s="166"/>
      <c r="D79" s="166"/>
      <c r="E79" s="164" t="s">
        <v>51</v>
      </c>
      <c r="F79" s="153">
        <f t="shared" ref="F79:Q79" si="25">SUM(F75:F78)</f>
        <v>0</v>
      </c>
      <c r="G79" s="153">
        <f t="shared" si="25"/>
        <v>0</v>
      </c>
      <c r="H79" s="153">
        <f t="shared" si="25"/>
        <v>0.48</v>
      </c>
      <c r="I79" s="153">
        <f t="shared" si="25"/>
        <v>0</v>
      </c>
      <c r="J79" s="153">
        <f t="shared" si="25"/>
        <v>0</v>
      </c>
      <c r="K79" s="153">
        <f t="shared" si="25"/>
        <v>0</v>
      </c>
      <c r="L79" s="153">
        <f t="shared" si="25"/>
        <v>0</v>
      </c>
      <c r="M79" s="153">
        <f t="shared" si="25"/>
        <v>0</v>
      </c>
      <c r="N79" s="153">
        <f t="shared" si="25"/>
        <v>0</v>
      </c>
      <c r="O79" s="153">
        <f t="shared" si="25"/>
        <v>0</v>
      </c>
      <c r="P79" s="153">
        <f t="shared" si="25"/>
        <v>0</v>
      </c>
      <c r="Q79" s="153">
        <f t="shared" si="25"/>
        <v>0</v>
      </c>
      <c r="R79" s="153">
        <f>SUM(R75:R78)</f>
        <v>0</v>
      </c>
      <c r="S79" s="151"/>
    </row>
    <row r="80" spans="1:19">
      <c r="A80" s="226"/>
      <c r="B80" s="167"/>
      <c r="C80" s="167"/>
      <c r="D80" s="167"/>
      <c r="E80" s="164" t="s">
        <v>52</v>
      </c>
      <c r="F80" s="155">
        <f>IF($D77=0,0,(F79*1)*100%+((($D77-1)*F79)*100%))</f>
        <v>0</v>
      </c>
      <c r="G80" s="155">
        <f t="shared" ref="G80:R80" si="26">IF($D77=0,0,(G79*1)*100%+((($D77-1)*G79)*100%))</f>
        <v>0</v>
      </c>
      <c r="H80" s="155">
        <f t="shared" si="26"/>
        <v>0.48</v>
      </c>
      <c r="I80" s="155">
        <f t="shared" si="26"/>
        <v>0</v>
      </c>
      <c r="J80" s="155">
        <f t="shared" si="26"/>
        <v>0</v>
      </c>
      <c r="K80" s="155">
        <f t="shared" si="26"/>
        <v>0</v>
      </c>
      <c r="L80" s="155">
        <f t="shared" si="26"/>
        <v>0</v>
      </c>
      <c r="M80" s="155">
        <f t="shared" si="26"/>
        <v>0</v>
      </c>
      <c r="N80" s="155">
        <f t="shared" si="26"/>
        <v>0</v>
      </c>
      <c r="O80" s="155">
        <f t="shared" si="26"/>
        <v>0</v>
      </c>
      <c r="P80" s="155">
        <f t="shared" si="26"/>
        <v>0</v>
      </c>
      <c r="Q80" s="155">
        <f t="shared" si="26"/>
        <v>0</v>
      </c>
      <c r="R80" s="155">
        <f t="shared" si="26"/>
        <v>0</v>
      </c>
      <c r="S80" s="154"/>
    </row>
    <row r="81" spans="1:19">
      <c r="A81" s="92"/>
      <c r="B81" s="93" t="s">
        <v>36</v>
      </c>
      <c r="C81" s="94"/>
      <c r="D81" s="94"/>
      <c r="E81" s="94"/>
      <c r="F81" s="95">
        <f ca="1">SUMIF($E33:F80,"소요공량",F33:F$80)</f>
        <v>0</v>
      </c>
      <c r="G81" s="95">
        <f ca="1">SUMIF($E33:G80,"소요공량",G33:G$80)</f>
        <v>0.60000000000000009</v>
      </c>
      <c r="H81" s="95">
        <f ca="1">SUMIF($E33:H80,"소요공량",H33:H$80)</f>
        <v>3.7399999999999998</v>
      </c>
      <c r="I81" s="95">
        <f ca="1">SUMIF($E33:I80,"소요공량",I33:I$80)</f>
        <v>13.278</v>
      </c>
      <c r="J81" s="95">
        <f ca="1">SUMIF($E33:J80,"소요공량",J33:J$80)</f>
        <v>1.2000000000000002</v>
      </c>
      <c r="K81" s="95">
        <f ca="1">SUMIF($E33:K80,"소요공량",K33:K$80)</f>
        <v>1.2000000000000002</v>
      </c>
      <c r="L81" s="95">
        <f ca="1">SUMIF($E33:L80,"소요공량",L33:L$80)</f>
        <v>0</v>
      </c>
      <c r="M81" s="95">
        <f ca="1">SUMIF($E33:M80,"소요공량",M33:M$80)</f>
        <v>0</v>
      </c>
      <c r="N81" s="95">
        <f ca="1">SUMIF($E33:N80,"소요공량",N33:N$80)</f>
        <v>13.100000000000001</v>
      </c>
      <c r="O81" s="95">
        <f ca="1">SUMIF($E33:O80,"소요공량",O33:O$80)</f>
        <v>0</v>
      </c>
      <c r="P81" s="95">
        <f ca="1">SUMIF($E33:P80,"소요공량",P33:P$80)</f>
        <v>0</v>
      </c>
      <c r="Q81" s="95">
        <f ca="1">SUMIF($E33:Q80,"소요공량",Q33:Q$80)</f>
        <v>1.28</v>
      </c>
      <c r="R81" s="95">
        <f ca="1">SUMIF($E33:R80,"소요공량",R33:R$80)</f>
        <v>0.72</v>
      </c>
      <c r="S81" s="96"/>
    </row>
    <row r="82" spans="1:19" ht="16.5">
      <c r="A82" s="97"/>
      <c r="B82" s="93" t="s">
        <v>42</v>
      </c>
      <c r="C82" s="94"/>
      <c r="D82" s="94"/>
      <c r="E82" s="94"/>
      <c r="F82" s="98">
        <f t="shared" ref="F82:R82" ca="1" si="27">F4*F81</f>
        <v>0</v>
      </c>
      <c r="G82" s="98">
        <f t="shared" ca="1" si="27"/>
        <v>161346.00000000003</v>
      </c>
      <c r="H82" s="98">
        <f t="shared" ca="1" si="27"/>
        <v>980138.05999999994</v>
      </c>
      <c r="I82" s="98">
        <f t="shared" ca="1" si="27"/>
        <v>1971915.78</v>
      </c>
      <c r="J82" s="98">
        <f t="shared" ca="1" si="27"/>
        <v>452624.40000000008</v>
      </c>
      <c r="K82" s="98">
        <f t="shared" ca="1" si="27"/>
        <v>397177.20000000007</v>
      </c>
      <c r="L82" s="98">
        <f t="shared" ca="1" si="27"/>
        <v>0</v>
      </c>
      <c r="M82" s="98">
        <f t="shared" ca="1" si="27"/>
        <v>0</v>
      </c>
      <c r="N82" s="98">
        <f t="shared" ca="1" si="27"/>
        <v>4780255.5000000009</v>
      </c>
      <c r="O82" s="98">
        <f t="shared" ca="1" si="27"/>
        <v>0</v>
      </c>
      <c r="P82" s="98">
        <f t="shared" ca="1" si="27"/>
        <v>0</v>
      </c>
      <c r="Q82" s="98">
        <f t="shared" ca="1" si="27"/>
        <v>497008.64000000001</v>
      </c>
      <c r="R82" s="98">
        <f t="shared" ca="1" si="27"/>
        <v>134953.19999999998</v>
      </c>
      <c r="S82" s="107">
        <f ca="1">SUM(F82:R82)</f>
        <v>9375418.7800000012</v>
      </c>
    </row>
    <row r="83" spans="1:19">
      <c r="A83" s="136"/>
      <c r="B83" s="137" t="s">
        <v>36</v>
      </c>
      <c r="C83" s="138"/>
      <c r="D83" s="138"/>
      <c r="E83" s="138"/>
      <c r="F83" s="139">
        <f ca="1">SUM(F81,F30)</f>
        <v>0</v>
      </c>
      <c r="G83" s="139">
        <f t="shared" ref="G83:R83" ca="1" si="28">SUM(G81,G30)</f>
        <v>0.60000000000000009</v>
      </c>
      <c r="H83" s="139">
        <f t="shared" ca="1" si="28"/>
        <v>4.76</v>
      </c>
      <c r="I83" s="139">
        <f t="shared" ca="1" si="28"/>
        <v>16.306000000000001</v>
      </c>
      <c r="J83" s="139">
        <f t="shared" ca="1" si="28"/>
        <v>1.2000000000000002</v>
      </c>
      <c r="K83" s="139">
        <f t="shared" ca="1" si="28"/>
        <v>1.2000000000000002</v>
      </c>
      <c r="L83" s="139">
        <f t="shared" ca="1" si="28"/>
        <v>0</v>
      </c>
      <c r="M83" s="139">
        <f t="shared" ca="1" si="28"/>
        <v>0</v>
      </c>
      <c r="N83" s="139">
        <f t="shared" ca="1" si="28"/>
        <v>16.48</v>
      </c>
      <c r="O83" s="139">
        <f t="shared" ca="1" si="28"/>
        <v>0</v>
      </c>
      <c r="P83" s="139">
        <f t="shared" ca="1" si="28"/>
        <v>0</v>
      </c>
      <c r="Q83" s="139">
        <f t="shared" ca="1" si="28"/>
        <v>2.56</v>
      </c>
      <c r="R83" s="139">
        <f t="shared" ca="1" si="28"/>
        <v>1.44</v>
      </c>
      <c r="S83" s="140"/>
    </row>
    <row r="84" spans="1:19" ht="16.5">
      <c r="A84" s="141"/>
      <c r="B84" s="137" t="s">
        <v>42</v>
      </c>
      <c r="C84" s="138"/>
      <c r="D84" s="138"/>
      <c r="E84" s="138"/>
      <c r="F84" s="142">
        <f ca="1">TRUNC(F83*F4)</f>
        <v>0</v>
      </c>
      <c r="G84" s="142">
        <f t="shared" ref="G84:R84" ca="1" si="29">TRUNC(G83*G4)</f>
        <v>161346</v>
      </c>
      <c r="H84" s="142">
        <f t="shared" ca="1" si="29"/>
        <v>1247448</v>
      </c>
      <c r="I84" s="142">
        <f t="shared" ca="1" si="29"/>
        <v>2421604</v>
      </c>
      <c r="J84" s="142">
        <f t="shared" ca="1" si="29"/>
        <v>452624</v>
      </c>
      <c r="K84" s="142">
        <f t="shared" ca="1" si="29"/>
        <v>397177</v>
      </c>
      <c r="L84" s="142">
        <f t="shared" ca="1" si="29"/>
        <v>0</v>
      </c>
      <c r="M84" s="142">
        <f t="shared" ca="1" si="29"/>
        <v>0</v>
      </c>
      <c r="N84" s="142">
        <f t="shared" ca="1" si="29"/>
        <v>6013634</v>
      </c>
      <c r="O84" s="142">
        <f t="shared" ca="1" si="29"/>
        <v>0</v>
      </c>
      <c r="P84" s="142">
        <f t="shared" ca="1" si="29"/>
        <v>0</v>
      </c>
      <c r="Q84" s="142">
        <f t="shared" ca="1" si="29"/>
        <v>994017</v>
      </c>
      <c r="R84" s="142">
        <f t="shared" ca="1" si="29"/>
        <v>269906</v>
      </c>
      <c r="S84" s="143">
        <f ca="1">SUM(F84:R84)</f>
        <v>11957756</v>
      </c>
    </row>
  </sheetData>
  <mergeCells count="20">
    <mergeCell ref="A33:A38"/>
    <mergeCell ref="A75:A80"/>
    <mergeCell ref="A12:A17"/>
    <mergeCell ref="A51:A56"/>
    <mergeCell ref="A69:A74"/>
    <mergeCell ref="A39:A44"/>
    <mergeCell ref="A24:A29"/>
    <mergeCell ref="A57:A62"/>
    <mergeCell ref="A63:A68"/>
    <mergeCell ref="A45:A50"/>
    <mergeCell ref="A5:S5"/>
    <mergeCell ref="A6:A11"/>
    <mergeCell ref="A32:S32"/>
    <mergeCell ref="A18:A23"/>
    <mergeCell ref="A1:S1"/>
    <mergeCell ref="A3:A4"/>
    <mergeCell ref="B3:B4"/>
    <mergeCell ref="C3:C4"/>
    <mergeCell ref="D3:D4"/>
    <mergeCell ref="S3:S4"/>
  </mergeCells>
  <phoneticPr fontId="17" type="noConversion"/>
  <pageMargins left="0.7" right="0.7" top="0.75" bottom="0.75" header="0.3" footer="0.3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P25"/>
  <sheetViews>
    <sheetView view="pageBreakPreview" zoomScaleNormal="100" zoomScaleSheetLayoutView="100" workbookViewId="0">
      <selection activeCell="J8" sqref="J8"/>
    </sheetView>
  </sheetViews>
  <sheetFormatPr defaultColWidth="8.88671875" defaultRowHeight="13.5"/>
  <cols>
    <col min="1" max="1" width="4.5546875" style="2" customWidth="1"/>
    <col min="2" max="2" width="23.77734375" style="2" bestFit="1" customWidth="1"/>
    <col min="3" max="3" width="26.77734375" style="2" customWidth="1"/>
    <col min="4" max="5" width="4.44140625" style="2" customWidth="1"/>
    <col min="6" max="6" width="9.109375" style="8" customWidth="1"/>
    <col min="7" max="7" width="7.109375" style="106" customWidth="1"/>
    <col min="8" max="8" width="9.109375" style="8" customWidth="1"/>
    <col min="9" max="9" width="8" style="49" customWidth="1"/>
    <col min="10" max="10" width="9.109375" style="102" customWidth="1"/>
    <col min="11" max="11" width="8" style="49" customWidth="1"/>
    <col min="12" max="12" width="9.33203125" style="134" customWidth="1"/>
    <col min="13" max="14" width="8.77734375" style="8" customWidth="1"/>
    <col min="15" max="15" width="10.109375" style="62" bestFit="1" customWidth="1"/>
    <col min="16" max="16" width="10.77734375" style="102" customWidth="1"/>
    <col min="17" max="16384" width="8.88671875" style="2"/>
  </cols>
  <sheetData>
    <row r="1" spans="1:16" s="1" customFormat="1" ht="39.950000000000003" customHeight="1">
      <c r="A1" s="237" t="s">
        <v>151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 ht="21" customHeight="1">
      <c r="A2" s="32" t="s">
        <v>148</v>
      </c>
      <c r="B2" s="32"/>
      <c r="C2" s="32"/>
      <c r="D2" s="44"/>
      <c r="E2" s="44"/>
      <c r="F2" s="45"/>
      <c r="G2" s="103"/>
      <c r="H2" s="45"/>
      <c r="I2" s="46"/>
      <c r="J2" s="61"/>
      <c r="K2" s="46"/>
      <c r="L2" s="45"/>
      <c r="M2" s="45"/>
      <c r="N2" s="45"/>
      <c r="O2" s="61"/>
      <c r="P2" s="61"/>
    </row>
    <row r="3" spans="1:16" ht="21" customHeight="1">
      <c r="A3" s="238" t="s">
        <v>4</v>
      </c>
      <c r="B3" s="238" t="s">
        <v>11</v>
      </c>
      <c r="C3" s="238" t="s">
        <v>6</v>
      </c>
      <c r="D3" s="238" t="s">
        <v>7</v>
      </c>
      <c r="E3" s="238" t="s">
        <v>1</v>
      </c>
      <c r="F3" s="239" t="s">
        <v>157</v>
      </c>
      <c r="G3" s="239"/>
      <c r="H3" s="239" t="s">
        <v>158</v>
      </c>
      <c r="I3" s="239"/>
      <c r="J3" s="239" t="s">
        <v>159</v>
      </c>
      <c r="K3" s="239"/>
      <c r="L3" s="133" t="s">
        <v>12</v>
      </c>
      <c r="M3" s="47" t="s">
        <v>13</v>
      </c>
      <c r="N3" s="47" t="s">
        <v>21</v>
      </c>
      <c r="O3" s="240" t="s">
        <v>8</v>
      </c>
      <c r="P3" s="240" t="s">
        <v>9</v>
      </c>
    </row>
    <row r="4" spans="1:16" ht="21" customHeight="1">
      <c r="A4" s="238"/>
      <c r="B4" s="238"/>
      <c r="C4" s="238"/>
      <c r="D4" s="238"/>
      <c r="E4" s="238"/>
      <c r="F4" s="135" t="s">
        <v>10</v>
      </c>
      <c r="G4" s="135" t="s">
        <v>107</v>
      </c>
      <c r="H4" s="135" t="s">
        <v>10</v>
      </c>
      <c r="I4" s="135" t="s">
        <v>107</v>
      </c>
      <c r="J4" s="135" t="s">
        <v>10</v>
      </c>
      <c r="K4" s="135" t="s">
        <v>107</v>
      </c>
      <c r="L4" s="133" t="s">
        <v>5</v>
      </c>
      <c r="M4" s="47" t="s">
        <v>5</v>
      </c>
      <c r="N4" s="47" t="s">
        <v>5</v>
      </c>
      <c r="O4" s="240"/>
      <c r="P4" s="240"/>
    </row>
    <row r="5" spans="1:16" s="66" customFormat="1" ht="21" customHeight="1">
      <c r="A5" s="37" t="s">
        <v>46</v>
      </c>
      <c r="B5" s="53" t="s">
        <v>47</v>
      </c>
      <c r="C5" s="42"/>
      <c r="D5" s="37"/>
      <c r="E5" s="37"/>
      <c r="F5" s="63"/>
      <c r="G5" s="104"/>
      <c r="H5" s="64"/>
      <c r="I5" s="65"/>
      <c r="J5" s="101"/>
      <c r="K5" s="65"/>
      <c r="L5" s="64"/>
      <c r="M5" s="64"/>
      <c r="N5" s="64"/>
      <c r="O5" s="64"/>
      <c r="P5" s="101"/>
    </row>
    <row r="6" spans="1:16" s="66" customFormat="1" ht="21" customHeight="1">
      <c r="A6" s="37"/>
      <c r="B6" s="53" t="s">
        <v>163</v>
      </c>
      <c r="C6" s="53" t="s">
        <v>164</v>
      </c>
      <c r="D6" s="36" t="s">
        <v>44</v>
      </c>
      <c r="E6" s="36">
        <v>1</v>
      </c>
      <c r="F6" s="40"/>
      <c r="G6" s="105"/>
      <c r="H6" s="52"/>
      <c r="I6" s="48"/>
      <c r="J6" s="100"/>
      <c r="K6" s="48"/>
      <c r="L6" s="64"/>
      <c r="M6" s="64"/>
      <c r="N6" s="64"/>
      <c r="O6" s="60"/>
      <c r="P6" s="101"/>
    </row>
    <row r="7" spans="1:16" s="10" customFormat="1" ht="21" customHeight="1">
      <c r="A7" s="41">
        <v>1</v>
      </c>
      <c r="B7" s="43" t="s">
        <v>154</v>
      </c>
      <c r="C7" s="43" t="s">
        <v>167</v>
      </c>
      <c r="D7" s="41" t="s">
        <v>20</v>
      </c>
      <c r="E7" s="41">
        <v>1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f t="shared" ref="O7:O11" si="0">MIN(F7,J7,L7,M7,N7,H7)</f>
        <v>0</v>
      </c>
      <c r="P7" s="144" t="s">
        <v>109</v>
      </c>
    </row>
    <row r="8" spans="1:16" s="10" customFormat="1" ht="21" customHeight="1">
      <c r="A8" s="41">
        <v>2</v>
      </c>
      <c r="B8" s="43" t="s">
        <v>142</v>
      </c>
      <c r="C8" s="43" t="s">
        <v>143</v>
      </c>
      <c r="D8" s="41" t="s">
        <v>20</v>
      </c>
      <c r="E8" s="41">
        <v>2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52">
        <v>0</v>
      </c>
      <c r="M8" s="80">
        <v>0</v>
      </c>
      <c r="N8" s="81">
        <v>0</v>
      </c>
      <c r="O8" s="100">
        <f t="shared" si="0"/>
        <v>0</v>
      </c>
      <c r="P8" s="41"/>
    </row>
    <row r="9" spans="1:16" s="10" customFormat="1" ht="21" customHeight="1">
      <c r="A9" s="41">
        <v>3</v>
      </c>
      <c r="B9" s="43" t="s">
        <v>65</v>
      </c>
      <c r="C9" s="43" t="s">
        <v>139</v>
      </c>
      <c r="D9" s="41" t="s">
        <v>20</v>
      </c>
      <c r="E9" s="41">
        <v>2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52">
        <v>0</v>
      </c>
      <c r="M9" s="100">
        <v>0</v>
      </c>
      <c r="N9" s="100">
        <v>0</v>
      </c>
      <c r="O9" s="100">
        <f t="shared" si="0"/>
        <v>0</v>
      </c>
      <c r="P9" s="41"/>
    </row>
    <row r="10" spans="1:16" s="10" customFormat="1" ht="21" customHeight="1">
      <c r="A10" s="41">
        <v>4</v>
      </c>
      <c r="B10" s="43" t="s">
        <v>125</v>
      </c>
      <c r="C10" s="43" t="s">
        <v>104</v>
      </c>
      <c r="D10" s="41" t="s">
        <v>20</v>
      </c>
      <c r="E10" s="41">
        <v>2</v>
      </c>
      <c r="F10" s="100">
        <v>0</v>
      </c>
      <c r="G10" s="100">
        <v>0</v>
      </c>
      <c r="H10" s="100">
        <v>0</v>
      </c>
      <c r="I10" s="100">
        <v>0</v>
      </c>
      <c r="J10" s="40">
        <v>0</v>
      </c>
      <c r="K10" s="100">
        <v>0</v>
      </c>
      <c r="L10" s="52">
        <v>0</v>
      </c>
      <c r="M10" s="80">
        <v>0</v>
      </c>
      <c r="N10" s="81">
        <v>0</v>
      </c>
      <c r="O10" s="100">
        <f t="shared" si="0"/>
        <v>0</v>
      </c>
      <c r="P10" s="41"/>
    </row>
    <row r="11" spans="1:16" s="10" customFormat="1" ht="21" customHeight="1">
      <c r="A11" s="41">
        <v>5</v>
      </c>
      <c r="B11" s="43" t="s">
        <v>114</v>
      </c>
      <c r="C11" s="43" t="s">
        <v>113</v>
      </c>
      <c r="D11" s="41" t="s">
        <v>20</v>
      </c>
      <c r="E11" s="41">
        <v>1</v>
      </c>
      <c r="F11" s="100">
        <v>0</v>
      </c>
      <c r="G11" s="100">
        <v>0</v>
      </c>
      <c r="H11" s="100">
        <v>0</v>
      </c>
      <c r="I11" s="100">
        <v>0</v>
      </c>
      <c r="J11" s="40">
        <v>0</v>
      </c>
      <c r="K11" s="100">
        <v>0</v>
      </c>
      <c r="L11" s="52">
        <v>0</v>
      </c>
      <c r="M11" s="80">
        <v>0</v>
      </c>
      <c r="N11" s="81">
        <v>0</v>
      </c>
      <c r="O11" s="100">
        <f t="shared" si="0"/>
        <v>0</v>
      </c>
      <c r="P11" s="41"/>
    </row>
    <row r="12" spans="1:16" s="82" customFormat="1" ht="21" customHeight="1">
      <c r="A12" s="41"/>
      <c r="B12" s="39"/>
      <c r="C12" s="39"/>
      <c r="D12" s="38"/>
      <c r="E12" s="38"/>
      <c r="F12" s="180">
        <v>0</v>
      </c>
      <c r="G12" s="180">
        <v>0</v>
      </c>
      <c r="H12" s="180">
        <v>0</v>
      </c>
      <c r="I12" s="180">
        <v>0</v>
      </c>
      <c r="J12" s="180">
        <v>0</v>
      </c>
      <c r="K12" s="180">
        <v>0</v>
      </c>
      <c r="L12" s="52">
        <v>0</v>
      </c>
      <c r="M12" s="80">
        <v>0</v>
      </c>
      <c r="N12" s="81">
        <v>0</v>
      </c>
      <c r="O12" s="71"/>
      <c r="P12" s="108"/>
    </row>
    <row r="13" spans="1:16" s="66" customFormat="1" ht="21" customHeight="1">
      <c r="A13" s="37"/>
      <c r="B13" s="53" t="s">
        <v>166</v>
      </c>
      <c r="C13" s="53" t="s">
        <v>165</v>
      </c>
      <c r="D13" s="37" t="s">
        <v>162</v>
      </c>
      <c r="E13" s="37">
        <v>1</v>
      </c>
      <c r="F13" s="40">
        <v>0</v>
      </c>
      <c r="G13" s="105">
        <v>0</v>
      </c>
      <c r="H13" s="52">
        <v>0</v>
      </c>
      <c r="I13" s="48">
        <v>0</v>
      </c>
      <c r="J13" s="100">
        <v>0</v>
      </c>
      <c r="K13" s="48">
        <v>0</v>
      </c>
      <c r="L13" s="64">
        <v>0</v>
      </c>
      <c r="M13" s="64">
        <v>0</v>
      </c>
      <c r="N13" s="64">
        <v>0</v>
      </c>
      <c r="O13" s="60"/>
      <c r="P13" s="101"/>
    </row>
    <row r="14" spans="1:16" s="10" customFormat="1" ht="21" customHeight="1">
      <c r="A14" s="41">
        <v>1</v>
      </c>
      <c r="B14" s="43" t="s">
        <v>149</v>
      </c>
      <c r="C14" s="43" t="s">
        <v>167</v>
      </c>
      <c r="D14" s="41" t="s">
        <v>20</v>
      </c>
      <c r="E14" s="41">
        <v>1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f t="shared" ref="O14:O15" si="1">MIN(F14,J14,L14,M14,N14,H14)</f>
        <v>0</v>
      </c>
      <c r="P14" s="144" t="s">
        <v>109</v>
      </c>
    </row>
    <row r="15" spans="1:16" s="10" customFormat="1" ht="21" customHeight="1">
      <c r="A15" s="41">
        <v>2</v>
      </c>
      <c r="B15" s="43" t="s">
        <v>150</v>
      </c>
      <c r="C15" s="43" t="s">
        <v>141</v>
      </c>
      <c r="D15" s="41" t="s">
        <v>20</v>
      </c>
      <c r="E15" s="41">
        <v>3</v>
      </c>
      <c r="F15" s="52">
        <v>0</v>
      </c>
      <c r="G15" s="40">
        <v>0</v>
      </c>
      <c r="H15" s="40">
        <v>0</v>
      </c>
      <c r="I15" s="38">
        <v>0</v>
      </c>
      <c r="J15" s="40">
        <v>0</v>
      </c>
      <c r="K15" s="38">
        <v>0</v>
      </c>
      <c r="L15" s="52">
        <v>0</v>
      </c>
      <c r="M15" s="80">
        <v>0</v>
      </c>
      <c r="N15" s="81">
        <v>0</v>
      </c>
      <c r="O15" s="100">
        <f t="shared" si="1"/>
        <v>0</v>
      </c>
      <c r="P15" s="41"/>
    </row>
    <row r="16" spans="1:16" s="10" customFormat="1" ht="21" customHeight="1">
      <c r="A16" s="41">
        <v>3</v>
      </c>
      <c r="B16" s="43" t="s">
        <v>118</v>
      </c>
      <c r="C16" s="43" t="s">
        <v>123</v>
      </c>
      <c r="D16" s="41" t="s">
        <v>20</v>
      </c>
      <c r="E16" s="41">
        <v>4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52">
        <v>0</v>
      </c>
      <c r="M16" s="80">
        <v>0</v>
      </c>
      <c r="N16" s="81">
        <v>0</v>
      </c>
      <c r="O16" s="100">
        <f t="shared" ref="O16:O25" si="2">MIN(F16,J16,L16,M16,N16,H16)</f>
        <v>0</v>
      </c>
      <c r="P16" s="41"/>
    </row>
    <row r="17" spans="1:16" s="10" customFormat="1" ht="21" customHeight="1">
      <c r="A17" s="41">
        <v>5</v>
      </c>
      <c r="B17" s="43" t="s">
        <v>110</v>
      </c>
      <c r="C17" s="43" t="s">
        <v>41</v>
      </c>
      <c r="D17" s="41" t="s">
        <v>20</v>
      </c>
      <c r="E17" s="41">
        <v>7</v>
      </c>
      <c r="F17" s="52">
        <v>0</v>
      </c>
      <c r="G17" s="40">
        <v>0</v>
      </c>
      <c r="H17" s="40">
        <v>0</v>
      </c>
      <c r="I17" s="100">
        <v>0</v>
      </c>
      <c r="J17" s="40">
        <v>0</v>
      </c>
      <c r="K17" s="100">
        <v>0</v>
      </c>
      <c r="L17" s="52">
        <v>0</v>
      </c>
      <c r="M17" s="80">
        <v>0</v>
      </c>
      <c r="N17" s="81">
        <v>0</v>
      </c>
      <c r="O17" s="100">
        <f t="shared" si="2"/>
        <v>0</v>
      </c>
      <c r="P17" s="41"/>
    </row>
    <row r="18" spans="1:16" s="10" customFormat="1" ht="21" customHeight="1">
      <c r="A18" s="41">
        <v>6</v>
      </c>
      <c r="B18" s="43" t="s">
        <v>111</v>
      </c>
      <c r="C18" s="43" t="s">
        <v>112</v>
      </c>
      <c r="D18" s="41" t="s">
        <v>53</v>
      </c>
      <c r="E18" s="41">
        <v>17</v>
      </c>
      <c r="F18" s="52">
        <v>0</v>
      </c>
      <c r="G18" s="40">
        <v>0</v>
      </c>
      <c r="H18" s="40">
        <v>0</v>
      </c>
      <c r="I18" s="100">
        <v>0</v>
      </c>
      <c r="J18" s="40">
        <v>0</v>
      </c>
      <c r="K18" s="38">
        <v>0</v>
      </c>
      <c r="L18" s="52">
        <v>0</v>
      </c>
      <c r="M18" s="80">
        <v>0</v>
      </c>
      <c r="N18" s="81">
        <v>0</v>
      </c>
      <c r="O18" s="100">
        <f t="shared" si="2"/>
        <v>0</v>
      </c>
      <c r="P18" s="41"/>
    </row>
    <row r="19" spans="1:16" s="10" customFormat="1" ht="21" customHeight="1">
      <c r="A19" s="41">
        <v>7</v>
      </c>
      <c r="B19" s="43" t="s">
        <v>142</v>
      </c>
      <c r="C19" s="43" t="s">
        <v>143</v>
      </c>
      <c r="D19" s="41" t="s">
        <v>20</v>
      </c>
      <c r="E19" s="41">
        <v>6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52">
        <v>0</v>
      </c>
      <c r="M19" s="80">
        <v>0</v>
      </c>
      <c r="N19" s="81">
        <v>0</v>
      </c>
      <c r="O19" s="100">
        <f t="shared" si="2"/>
        <v>0</v>
      </c>
      <c r="P19" s="41"/>
    </row>
    <row r="20" spans="1:16" s="10" customFormat="1" ht="21" customHeight="1">
      <c r="A20" s="41">
        <v>8</v>
      </c>
      <c r="B20" s="43" t="s">
        <v>65</v>
      </c>
      <c r="C20" s="43" t="s">
        <v>139</v>
      </c>
      <c r="D20" s="41" t="s">
        <v>20</v>
      </c>
      <c r="E20" s="41">
        <v>4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52">
        <v>0</v>
      </c>
      <c r="M20" s="100">
        <v>0</v>
      </c>
      <c r="N20" s="100">
        <v>0</v>
      </c>
      <c r="O20" s="100">
        <f t="shared" si="2"/>
        <v>0</v>
      </c>
      <c r="P20" s="41"/>
    </row>
    <row r="21" spans="1:16" s="10" customFormat="1" ht="21" customHeight="1">
      <c r="A21" s="41">
        <v>9</v>
      </c>
      <c r="B21" s="43" t="s">
        <v>72</v>
      </c>
      <c r="C21" s="43" t="s">
        <v>122</v>
      </c>
      <c r="D21" s="41" t="s">
        <v>20</v>
      </c>
      <c r="E21" s="41">
        <v>73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52">
        <v>0</v>
      </c>
      <c r="M21" s="80">
        <v>0</v>
      </c>
      <c r="N21" s="81">
        <v>0</v>
      </c>
      <c r="O21" s="100">
        <f t="shared" si="2"/>
        <v>0</v>
      </c>
      <c r="P21" s="41" t="s">
        <v>119</v>
      </c>
    </row>
    <row r="22" spans="1:16" s="10" customFormat="1" ht="21" customHeight="1">
      <c r="A22" s="41">
        <v>10</v>
      </c>
      <c r="B22" s="43" t="s">
        <v>125</v>
      </c>
      <c r="C22" s="43" t="s">
        <v>104</v>
      </c>
      <c r="D22" s="41" t="s">
        <v>20</v>
      </c>
      <c r="E22" s="41">
        <v>2</v>
      </c>
      <c r="F22" s="100">
        <v>0</v>
      </c>
      <c r="G22" s="100">
        <v>0</v>
      </c>
      <c r="H22" s="100">
        <v>0</v>
      </c>
      <c r="I22" s="100">
        <v>0</v>
      </c>
      <c r="J22" s="40">
        <v>0</v>
      </c>
      <c r="K22" s="100">
        <v>0</v>
      </c>
      <c r="L22" s="52">
        <v>0</v>
      </c>
      <c r="M22" s="80">
        <v>0</v>
      </c>
      <c r="N22" s="81">
        <v>0</v>
      </c>
      <c r="O22" s="100">
        <f t="shared" si="2"/>
        <v>0</v>
      </c>
      <c r="P22" s="41"/>
    </row>
    <row r="23" spans="1:16" s="10" customFormat="1" ht="21" customHeight="1">
      <c r="A23" s="41">
        <v>12</v>
      </c>
      <c r="B23" s="43" t="s">
        <v>114</v>
      </c>
      <c r="C23" s="43" t="s">
        <v>113</v>
      </c>
      <c r="D23" s="41" t="s">
        <v>20</v>
      </c>
      <c r="E23" s="41">
        <v>2</v>
      </c>
      <c r="F23" s="100">
        <v>0</v>
      </c>
      <c r="G23" s="100">
        <v>0</v>
      </c>
      <c r="H23" s="100">
        <v>0</v>
      </c>
      <c r="I23" s="100">
        <v>0</v>
      </c>
      <c r="J23" s="40">
        <v>0</v>
      </c>
      <c r="K23" s="100">
        <v>0</v>
      </c>
      <c r="L23" s="52">
        <v>0</v>
      </c>
      <c r="M23" s="80">
        <v>0</v>
      </c>
      <c r="N23" s="81">
        <v>0</v>
      </c>
      <c r="O23" s="100">
        <f t="shared" si="2"/>
        <v>0</v>
      </c>
      <c r="P23" s="41"/>
    </row>
    <row r="24" spans="1:16" s="10" customFormat="1" ht="21" customHeight="1">
      <c r="A24" s="41">
        <v>13</v>
      </c>
      <c r="B24" s="43" t="s">
        <v>115</v>
      </c>
      <c r="C24" s="43" t="s">
        <v>116</v>
      </c>
      <c r="D24" s="41" t="s">
        <v>20</v>
      </c>
      <c r="E24" s="41">
        <v>2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52">
        <v>0</v>
      </c>
      <c r="M24" s="80">
        <v>0</v>
      </c>
      <c r="N24" s="81">
        <v>0</v>
      </c>
      <c r="O24" s="100">
        <f t="shared" si="2"/>
        <v>0</v>
      </c>
      <c r="P24" s="41"/>
    </row>
    <row r="25" spans="1:16" s="10" customFormat="1" ht="21" customHeight="1">
      <c r="A25" s="41">
        <v>14</v>
      </c>
      <c r="B25" s="43" t="s">
        <v>117</v>
      </c>
      <c r="C25" s="43" t="s">
        <v>140</v>
      </c>
      <c r="D25" s="41" t="s">
        <v>20</v>
      </c>
      <c r="E25" s="41">
        <v>1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52">
        <v>0</v>
      </c>
      <c r="M25" s="80">
        <v>0</v>
      </c>
      <c r="N25" s="81">
        <v>0</v>
      </c>
      <c r="O25" s="100">
        <f t="shared" si="2"/>
        <v>0</v>
      </c>
      <c r="P25" s="41"/>
    </row>
  </sheetData>
  <mergeCells count="11">
    <mergeCell ref="A1:P1"/>
    <mergeCell ref="A3:A4"/>
    <mergeCell ref="B3:B4"/>
    <mergeCell ref="C3:C4"/>
    <mergeCell ref="D3:D4"/>
    <mergeCell ref="F3:G3"/>
    <mergeCell ref="O3:O4"/>
    <mergeCell ref="P3:P4"/>
    <mergeCell ref="H3:I3"/>
    <mergeCell ref="J3:K3"/>
    <mergeCell ref="E3:E4"/>
  </mergeCells>
  <phoneticPr fontId="17" type="noConversion"/>
  <printOptions horizontalCentered="1"/>
  <pageMargins left="0.43307086614173229" right="0.47244094488188981" top="0.47244094488188981" bottom="0.35433070866141736" header="0.39370078740157483" footer="0.27559055118110237"/>
  <pageSetup paperSize="9" scale="56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5</vt:i4>
      </vt:variant>
    </vt:vector>
  </HeadingPairs>
  <TitlesOfParts>
    <vt:vector size="11" baseType="lpstr">
      <vt:lpstr>표지</vt:lpstr>
      <vt:lpstr>원가계산서</vt:lpstr>
      <vt:lpstr>집계표</vt:lpstr>
      <vt:lpstr>내역서</vt:lpstr>
      <vt:lpstr>공량</vt:lpstr>
      <vt:lpstr>단가비교표</vt:lpstr>
      <vt:lpstr>공량!Print_Area</vt:lpstr>
      <vt:lpstr>내역서!Print_Area</vt:lpstr>
      <vt:lpstr>단가비교표!Print_Area</vt:lpstr>
      <vt:lpstr>원가계산서!Print_Area</vt:lpstr>
      <vt:lpstr>집계표!Print_Area</vt:lpstr>
    </vt:vector>
  </TitlesOfParts>
  <Company>Bicom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</dc:creator>
  <cp:lastModifiedBy>Best</cp:lastModifiedBy>
  <cp:lastPrinted>2016-06-24T08:17:39Z</cp:lastPrinted>
  <dcterms:created xsi:type="dcterms:W3CDTF">2007-04-20T06:31:41Z</dcterms:created>
  <dcterms:modified xsi:type="dcterms:W3CDTF">2022-06-15T04:18:00Z</dcterms:modified>
</cp:coreProperties>
</file>